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ASI PSP API-4 NTB M 11\LAPORAN-LAPORAN M 11\PENILAIAN DESA DAN KMPB TANGGUH BENCANA\Perdesa\Desa Gapuk\"/>
    </mc:Choice>
  </mc:AlternateContent>
  <bookViews>
    <workbookView xWindow="0" yWindow="0" windowWidth="20490" windowHeight="8595" tabRatio="938"/>
  </bookViews>
  <sheets>
    <sheet name="Grafik" sheetId="47" r:id="rId1"/>
    <sheet name="Matriks" sheetId="6" r:id="rId2"/>
    <sheet name="Desa Gapuk" sheetId="41" r:id="rId3"/>
  </sheets>
  <externalReferences>
    <externalReference r:id="rId4"/>
  </externalReferences>
  <definedNames>
    <definedName name="_xlnm.Print_Area" localSheetId="2">'Desa Gapuk'!$A$1:$S$228</definedName>
    <definedName name="_xlnm.Print_Area" localSheetId="0">Grafik!$A$1:$CG$52</definedName>
    <definedName name="_xlnm.Print_Area" localSheetId="1">Matriks!$A$1:$T$231</definedName>
  </definedNames>
  <calcPr calcId="152511"/>
</workbook>
</file>

<file path=xl/calcChain.xml><?xml version="1.0" encoding="utf-8"?>
<calcChain xmlns="http://schemas.openxmlformats.org/spreadsheetml/2006/main">
  <c r="O199" i="41" l="1"/>
  <c r="O185" i="41"/>
  <c r="O153" i="41"/>
  <c r="O139" i="41"/>
  <c r="O119" i="41"/>
  <c r="O87" i="41"/>
  <c r="O64" i="41"/>
  <c r="O44" i="41"/>
  <c r="O200" i="41" l="1"/>
  <c r="O11" i="41" s="1"/>
  <c r="N23" i="47" l="1"/>
  <c r="O23" i="47"/>
  <c r="R23" i="47"/>
  <c r="S23" i="47"/>
  <c r="T23" i="47"/>
  <c r="W23" i="47"/>
  <c r="X23" i="47"/>
  <c r="Y23" i="47"/>
  <c r="AB23" i="47"/>
  <c r="AC23" i="47"/>
  <c r="AD23" i="47"/>
  <c r="AG23" i="47"/>
  <c r="AH23" i="47"/>
  <c r="AI23" i="47"/>
  <c r="AG16" i="47"/>
  <c r="AH16" i="47"/>
  <c r="AI16" i="47"/>
  <c r="AG17" i="47"/>
  <c r="AH17" i="47"/>
  <c r="AI17" i="47"/>
  <c r="AG18" i="47"/>
  <c r="AH18" i="47"/>
  <c r="AI18" i="47"/>
  <c r="AG19" i="47"/>
  <c r="AH19" i="47"/>
  <c r="AI19" i="47"/>
  <c r="AG20" i="47"/>
  <c r="AH20" i="47"/>
  <c r="AI20" i="47"/>
  <c r="AG21" i="47"/>
  <c r="AH21" i="47"/>
  <c r="AI21" i="47"/>
  <c r="AG22" i="47"/>
  <c r="AH22" i="47"/>
  <c r="AI22" i="47"/>
  <c r="X16" i="47"/>
  <c r="Y16" i="47"/>
  <c r="AB16" i="47"/>
  <c r="AC16" i="47"/>
  <c r="AD16" i="47"/>
  <c r="X17" i="47"/>
  <c r="Y17" i="47"/>
  <c r="AB17" i="47"/>
  <c r="AC17" i="47"/>
  <c r="AD17" i="47"/>
  <c r="X18" i="47"/>
  <c r="Y18" i="47"/>
  <c r="AB18" i="47"/>
  <c r="AC18" i="47"/>
  <c r="AD18" i="47"/>
  <c r="X19" i="47"/>
  <c r="Y19" i="47"/>
  <c r="AB19" i="47"/>
  <c r="AC19" i="47"/>
  <c r="AD19" i="47"/>
  <c r="X20" i="47"/>
  <c r="Y20" i="47"/>
  <c r="AB20" i="47"/>
  <c r="AC20" i="47"/>
  <c r="AD20" i="47"/>
  <c r="X21" i="47"/>
  <c r="Y21" i="47"/>
  <c r="AB21" i="47"/>
  <c r="AC21" i="47"/>
  <c r="AD21" i="47"/>
  <c r="X22" i="47"/>
  <c r="Y22" i="47"/>
  <c r="AB22" i="47"/>
  <c r="AC22" i="47"/>
  <c r="AD22" i="47"/>
  <c r="W16" i="47"/>
  <c r="W17" i="47"/>
  <c r="W18" i="47"/>
  <c r="W19" i="47"/>
  <c r="W20" i="47"/>
  <c r="W21" i="47"/>
  <c r="W22" i="47"/>
  <c r="T16" i="47"/>
  <c r="T17" i="47"/>
  <c r="T18" i="47"/>
  <c r="T19" i="47"/>
  <c r="T20" i="47"/>
  <c r="T21" i="47"/>
  <c r="T22" i="47"/>
  <c r="S16" i="47"/>
  <c r="S17" i="47"/>
  <c r="S18" i="47"/>
  <c r="S19" i="47"/>
  <c r="S20" i="47"/>
  <c r="S21" i="47"/>
  <c r="S22" i="47"/>
  <c r="R16" i="47"/>
  <c r="R17" i="47"/>
  <c r="R18" i="47"/>
  <c r="R19" i="47"/>
  <c r="R20" i="47"/>
  <c r="R21" i="47"/>
  <c r="R22" i="47"/>
  <c r="T15" i="47"/>
  <c r="W15" i="47"/>
  <c r="X15" i="47"/>
  <c r="Y15" i="47"/>
  <c r="AB15" i="47"/>
  <c r="AC15" i="47"/>
  <c r="AD15" i="47"/>
  <c r="AG15" i="47"/>
  <c r="AH15" i="47"/>
  <c r="AI15" i="47"/>
  <c r="S15" i="47"/>
  <c r="R15" i="47"/>
  <c r="BY15" i="47"/>
  <c r="BY17" i="47"/>
  <c r="BY18" i="47"/>
  <c r="BY20" i="47"/>
  <c r="BW15" i="47"/>
  <c r="BW17" i="47"/>
  <c r="BW18" i="47"/>
  <c r="BW20" i="47"/>
  <c r="BU15" i="47"/>
  <c r="BU17" i="47"/>
  <c r="BU18" i="47"/>
  <c r="BU20" i="47"/>
  <c r="BU22" i="47"/>
  <c r="BS15" i="47"/>
  <c r="BS17" i="47"/>
  <c r="BS18" i="47"/>
  <c r="BS20" i="47"/>
  <c r="BS21" i="47"/>
  <c r="BQ15" i="47"/>
  <c r="BQ17" i="47"/>
  <c r="BQ19" i="47"/>
  <c r="BQ21" i="47"/>
  <c r="BO15" i="47"/>
  <c r="BO17" i="47"/>
  <c r="BO18" i="47"/>
  <c r="BO19" i="47"/>
  <c r="BO20" i="47"/>
  <c r="BO21" i="47"/>
  <c r="BM15" i="47"/>
  <c r="BM17" i="47"/>
  <c r="BM18" i="47"/>
  <c r="BM20" i="47"/>
  <c r="BM21" i="47"/>
  <c r="BK15" i="47"/>
  <c r="BK17" i="47"/>
  <c r="BK18" i="47"/>
  <c r="BK20" i="47"/>
  <c r="BK22" i="47"/>
  <c r="BI15" i="47"/>
  <c r="BI18" i="47"/>
  <c r="BG15" i="47"/>
  <c r="BG16" i="47"/>
  <c r="BG17" i="47"/>
  <c r="BG18" i="47"/>
  <c r="BG19" i="47"/>
  <c r="BG20" i="47"/>
  <c r="BG21" i="47"/>
  <c r="BE15" i="47"/>
  <c r="BE16" i="47"/>
  <c r="BE17" i="47"/>
  <c r="BE18" i="47"/>
  <c r="BE19" i="47"/>
  <c r="BE20" i="47"/>
  <c r="BE21" i="47"/>
  <c r="BC15" i="47"/>
  <c r="BC16" i="47"/>
  <c r="BC17" i="47"/>
  <c r="BC18" i="47"/>
  <c r="BC19" i="47"/>
  <c r="BC20" i="47"/>
  <c r="BA15" i="47"/>
  <c r="BA16" i="47"/>
  <c r="BA17" i="47"/>
  <c r="BA19" i="47"/>
  <c r="BA21" i="47"/>
  <c r="N21" i="6"/>
  <c r="N24" i="6"/>
  <c r="N27" i="6"/>
  <c r="N30" i="6"/>
  <c r="N33" i="6"/>
  <c r="N36" i="6"/>
  <c r="N39" i="6"/>
  <c r="N42" i="6"/>
  <c r="N45" i="6"/>
  <c r="N50" i="6"/>
  <c r="N53" i="6"/>
  <c r="N66" i="6" s="1"/>
  <c r="AY16" i="47" s="1"/>
  <c r="N56" i="6"/>
  <c r="N59" i="6"/>
  <c r="N62" i="6"/>
  <c r="N65" i="6"/>
  <c r="N70" i="6"/>
  <c r="N89" i="6" s="1"/>
  <c r="AY17" i="47" s="1"/>
  <c r="N73" i="6"/>
  <c r="N76" i="6"/>
  <c r="N79" i="6"/>
  <c r="N82" i="6"/>
  <c r="N85" i="6"/>
  <c r="N88" i="6"/>
  <c r="N93" i="6"/>
  <c r="N96" i="6"/>
  <c r="N99" i="6"/>
  <c r="N102" i="6"/>
  <c r="N105" i="6"/>
  <c r="N108" i="6"/>
  <c r="N111" i="6"/>
  <c r="N114" i="6"/>
  <c r="N117" i="6"/>
  <c r="N120" i="6"/>
  <c r="N125" i="6"/>
  <c r="N128" i="6"/>
  <c r="N131" i="6"/>
  <c r="N134" i="6"/>
  <c r="N137" i="6"/>
  <c r="N140" i="6"/>
  <c r="N145" i="6"/>
  <c r="N148" i="6"/>
  <c r="N151" i="6"/>
  <c r="N154" i="6"/>
  <c r="N159" i="6"/>
  <c r="N162" i="6"/>
  <c r="N165" i="6"/>
  <c r="N168" i="6"/>
  <c r="N171" i="6"/>
  <c r="N174" i="6"/>
  <c r="N177" i="6"/>
  <c r="N180" i="6"/>
  <c r="N183" i="6"/>
  <c r="N186" i="6"/>
  <c r="N187" i="6"/>
  <c r="AY21" i="47" s="1"/>
  <c r="N191" i="6"/>
  <c r="N194" i="6"/>
  <c r="N197" i="6"/>
  <c r="N200" i="6"/>
  <c r="AW15" i="47"/>
  <c r="AW16" i="47"/>
  <c r="AW17" i="47"/>
  <c r="AW18" i="47"/>
  <c r="AW19" i="47"/>
  <c r="AW20" i="47"/>
  <c r="AU17" i="47"/>
  <c r="AU18" i="47"/>
  <c r="AU20" i="47"/>
  <c r="AU21" i="47"/>
  <c r="AU15" i="47"/>
  <c r="AS15" i="47"/>
  <c r="AS16" i="47"/>
  <c r="AS17" i="47"/>
  <c r="AS19" i="47"/>
  <c r="AS20" i="47"/>
  <c r="AS21" i="47"/>
  <c r="AQ15" i="47"/>
  <c r="AQ17" i="47"/>
  <c r="AQ18" i="47"/>
  <c r="AQ20" i="47"/>
  <c r="AQ21" i="47"/>
  <c r="AO15" i="47"/>
  <c r="AO17" i="47"/>
  <c r="AO18" i="47"/>
  <c r="AO20" i="47"/>
  <c r="AO21" i="47"/>
  <c r="AM15" i="47"/>
  <c r="AM17" i="47"/>
  <c r="AM18" i="47"/>
  <c r="AM19" i="47"/>
  <c r="AM20" i="47"/>
  <c r="AM21" i="47"/>
  <c r="AK22" i="47"/>
  <c r="N141" i="6" l="1"/>
  <c r="AY19" i="47" s="1"/>
  <c r="N201" i="6"/>
  <c r="AY22" i="47" s="1"/>
  <c r="N121" i="6"/>
  <c r="AY18" i="47" s="1"/>
  <c r="N155" i="6"/>
  <c r="AY20" i="47" s="1"/>
  <c r="N46" i="6"/>
  <c r="AY15" i="47" s="1"/>
  <c r="BK21" i="47"/>
  <c r="BQ20" i="47"/>
  <c r="BS16" i="47"/>
  <c r="BU19" i="47"/>
  <c r="BU16" i="47"/>
  <c r="BW19" i="47"/>
  <c r="BW16" i="47"/>
  <c r="BY19" i="47"/>
  <c r="BY16" i="47"/>
  <c r="BW22" i="47"/>
  <c r="BY22" i="47"/>
  <c r="BA23" i="47"/>
  <c r="BA18" i="47"/>
  <c r="BI20" i="47"/>
  <c r="BK19" i="47"/>
  <c r="BK16" i="47"/>
  <c r="BM22" i="47"/>
  <c r="BM19" i="47"/>
  <c r="BM16" i="47"/>
  <c r="BO16" i="47"/>
  <c r="BQ18" i="47"/>
  <c r="BQ16" i="47"/>
  <c r="BS22" i="47"/>
  <c r="BS19" i="47"/>
  <c r="BU21" i="47"/>
  <c r="BW21" i="47"/>
  <c r="BY21" i="47"/>
  <c r="AW23" i="47"/>
  <c r="BC21" i="47"/>
  <c r="BG22" i="47"/>
  <c r="BE22" i="47"/>
  <c r="BC22" i="47"/>
  <c r="BA22" i="47"/>
  <c r="AW22" i="47"/>
  <c r="AU22" i="47"/>
  <c r="AM22" i="47"/>
  <c r="AM16" i="47"/>
  <c r="AO22" i="47"/>
  <c r="AO19" i="47"/>
  <c r="AO16" i="47"/>
  <c r="AQ22" i="47"/>
  <c r="AQ19" i="47"/>
  <c r="AQ16" i="47"/>
  <c r="AS18" i="47"/>
  <c r="AU23" i="47"/>
  <c r="AU19" i="47"/>
  <c r="AU16" i="47"/>
  <c r="AW21" i="47"/>
  <c r="BA20" i="47"/>
  <c r="BC23" i="47"/>
  <c r="BE23" i="47"/>
  <c r="BG23" i="47"/>
  <c r="BI19" i="47"/>
  <c r="BI16" i="47"/>
  <c r="BI22" i="47"/>
  <c r="BI21" i="47"/>
  <c r="BI17" i="47"/>
  <c r="AA20" i="47"/>
  <c r="AK15" i="47"/>
  <c r="AK18" i="47"/>
  <c r="AF19" i="47"/>
  <c r="AK20" i="47"/>
  <c r="AF17" i="47"/>
  <c r="AK19" i="47"/>
  <c r="AK16" i="47"/>
  <c r="AF21" i="47"/>
  <c r="AF15" i="47"/>
  <c r="AK21" i="47"/>
  <c r="AK17" i="47"/>
  <c r="V20" i="47"/>
  <c r="AA22" i="47"/>
  <c r="AA15" i="47"/>
  <c r="AF20" i="47"/>
  <c r="V15" i="47"/>
  <c r="AA18" i="47"/>
  <c r="AF22" i="47"/>
  <c r="AF18" i="47"/>
  <c r="AF16" i="47"/>
  <c r="V18" i="47"/>
  <c r="AA21" i="47"/>
  <c r="AA17" i="47"/>
  <c r="V22" i="47"/>
  <c r="AA19" i="47"/>
  <c r="AA16" i="47"/>
  <c r="V17" i="47"/>
  <c r="V21" i="47"/>
  <c r="V19" i="47"/>
  <c r="V16" i="47"/>
  <c r="N202" i="6" l="1"/>
  <c r="BS23" i="47"/>
  <c r="BQ22" i="47"/>
  <c r="BO22" i="47"/>
  <c r="BM23" i="47"/>
  <c r="BK23" i="47"/>
  <c r="BU23" i="47"/>
  <c r="BY23" i="47"/>
  <c r="BW23" i="47"/>
  <c r="AM23" i="47"/>
  <c r="AS22" i="47"/>
  <c r="AQ23" i="47"/>
  <c r="AO23" i="47"/>
  <c r="N11" i="6" l="1"/>
  <c r="AY23" i="47"/>
  <c r="BO23" i="47"/>
  <c r="BQ23" i="47"/>
  <c r="V23" i="47"/>
  <c r="AF23" i="47"/>
  <c r="AK23" i="47"/>
  <c r="AA23" i="47"/>
  <c r="AS23" i="47"/>
  <c r="BI23" i="47"/>
  <c r="N44" i="41" l="1"/>
  <c r="N64" i="41"/>
  <c r="N87" i="41"/>
  <c r="N119" i="41"/>
  <c r="N139" i="41"/>
  <c r="N153" i="41"/>
  <c r="N185" i="41"/>
  <c r="N199" i="41"/>
  <c r="N200" i="41" l="1"/>
  <c r="N11" i="41" s="1"/>
  <c r="Q17" i="47"/>
  <c r="Q15" i="47"/>
  <c r="Q21" i="47" l="1"/>
  <c r="Q22" i="47"/>
  <c r="Q20" i="47"/>
  <c r="Q19" i="47"/>
  <c r="Q18" i="47"/>
  <c r="Q16" i="47"/>
  <c r="O22" i="47"/>
  <c r="M22" i="47"/>
  <c r="N21" i="47"/>
  <c r="O21" i="47"/>
  <c r="N20" i="47"/>
  <c r="O20" i="47"/>
  <c r="N19" i="47"/>
  <c r="O19" i="47"/>
  <c r="N18" i="47"/>
  <c r="O18" i="47"/>
  <c r="N17" i="47"/>
  <c r="O17" i="47"/>
  <c r="N16" i="47"/>
  <c r="O16" i="47"/>
  <c r="N15" i="47"/>
  <c r="O15" i="47"/>
  <c r="M15" i="47"/>
  <c r="M24" i="6"/>
  <c r="M27" i="6"/>
  <c r="M30" i="6"/>
  <c r="M33" i="6"/>
  <c r="M36" i="6"/>
  <c r="M39" i="6"/>
  <c r="M42" i="6"/>
  <c r="M45" i="6"/>
  <c r="M50" i="6"/>
  <c r="M53" i="6"/>
  <c r="M56" i="6"/>
  <c r="M59" i="6"/>
  <c r="M62" i="6"/>
  <c r="M65" i="6"/>
  <c r="M70" i="6"/>
  <c r="M73" i="6"/>
  <c r="M76" i="6"/>
  <c r="M79" i="6"/>
  <c r="M82" i="6"/>
  <c r="M85" i="6"/>
  <c r="M88" i="6"/>
  <c r="M93" i="6"/>
  <c r="M96" i="6"/>
  <c r="M99" i="6"/>
  <c r="M102" i="6"/>
  <c r="M105" i="6"/>
  <c r="M108" i="6"/>
  <c r="M111" i="6"/>
  <c r="M114" i="6"/>
  <c r="M117" i="6"/>
  <c r="M120" i="6"/>
  <c r="M125" i="6"/>
  <c r="M128" i="6"/>
  <c r="M131" i="6"/>
  <c r="M134" i="6"/>
  <c r="M137" i="6"/>
  <c r="M140" i="6"/>
  <c r="M145" i="6"/>
  <c r="M148" i="6"/>
  <c r="M151" i="6"/>
  <c r="M154" i="6"/>
  <c r="M159" i="6"/>
  <c r="M162" i="6"/>
  <c r="M165" i="6"/>
  <c r="M168" i="6"/>
  <c r="M171" i="6"/>
  <c r="M174" i="6"/>
  <c r="M177" i="6"/>
  <c r="M180" i="6"/>
  <c r="M183" i="6"/>
  <c r="M186" i="6"/>
  <c r="M191" i="6"/>
  <c r="M194" i="6"/>
  <c r="M197" i="6"/>
  <c r="M200" i="6"/>
  <c r="M21" i="6"/>
  <c r="Q23" i="47" l="1"/>
  <c r="BN15" i="47"/>
  <c r="P15" i="47"/>
  <c r="U15" i="47"/>
  <c r="Z15" i="47"/>
  <c r="AE15" i="47"/>
  <c r="AJ15" i="47"/>
  <c r="AL15" i="47"/>
  <c r="AN15" i="47"/>
  <c r="AP15" i="47"/>
  <c r="AR15" i="47"/>
  <c r="AT15" i="47"/>
  <c r="AZ15" i="47"/>
  <c r="BD15" i="47"/>
  <c r="BH15" i="47"/>
  <c r="BL15" i="47"/>
  <c r="BP15" i="47"/>
  <c r="BT15" i="47"/>
  <c r="BX15" i="47"/>
  <c r="BR18" i="47"/>
  <c r="BP17" i="47"/>
  <c r="BP16" i="47"/>
  <c r="BN20" i="47"/>
  <c r="BN18" i="47"/>
  <c r="BN17" i="47"/>
  <c r="AC11" i="47"/>
  <c r="S11" i="47"/>
  <c r="AV15" i="47"/>
  <c r="M46" i="6"/>
  <c r="AX15" i="47" s="1"/>
  <c r="BB15" i="47"/>
  <c r="BF15" i="47"/>
  <c r="BJ15" i="47"/>
  <c r="BR15" i="47"/>
  <c r="BV15" i="47"/>
  <c r="BR17" i="47"/>
  <c r="BR16" i="47"/>
  <c r="BP22" i="47"/>
  <c r="BP21" i="47"/>
  <c r="BP19" i="47"/>
  <c r="BN16" i="47"/>
  <c r="AH11" i="47"/>
  <c r="X11" i="47"/>
  <c r="N22" i="47"/>
  <c r="N11" i="47"/>
  <c r="P22" i="47"/>
  <c r="P21" i="47"/>
  <c r="P20" i="47"/>
  <c r="P19" i="47"/>
  <c r="P18" i="47"/>
  <c r="U22" i="47"/>
  <c r="U21" i="47"/>
  <c r="U20" i="47"/>
  <c r="U19" i="47"/>
  <c r="U18" i="47"/>
  <c r="Z22" i="47"/>
  <c r="Z21" i="47"/>
  <c r="Z20" i="47"/>
  <c r="Z19" i="47"/>
  <c r="Z18" i="47"/>
  <c r="AE22" i="47"/>
  <c r="AE21" i="47"/>
  <c r="AE20" i="47"/>
  <c r="AE19" i="47"/>
  <c r="AE18" i="47"/>
  <c r="AJ22" i="47"/>
  <c r="AJ21" i="47"/>
  <c r="AJ20" i="47"/>
  <c r="AJ19" i="47"/>
  <c r="AJ18" i="47"/>
  <c r="AL22" i="47"/>
  <c r="AL21" i="47"/>
  <c r="AL20" i="47"/>
  <c r="AL19" i="47"/>
  <c r="AL18" i="47"/>
  <c r="AN22" i="47"/>
  <c r="AN21" i="47"/>
  <c r="AN20" i="47"/>
  <c r="AN19" i="47"/>
  <c r="AN18" i="47"/>
  <c r="AP22" i="47"/>
  <c r="AP21" i="47"/>
  <c r="AP20" i="47"/>
  <c r="AP19" i="47"/>
  <c r="AP18" i="47"/>
  <c r="AR22" i="47"/>
  <c r="AR21" i="47"/>
  <c r="AR20" i="47"/>
  <c r="AR19" i="47"/>
  <c r="AR18" i="47"/>
  <c r="AT17" i="47"/>
  <c r="AT16" i="47"/>
  <c r="AV22" i="47"/>
  <c r="AV21" i="47"/>
  <c r="AV20" i="47"/>
  <c r="AV19" i="47"/>
  <c r="AV18" i="47"/>
  <c r="M89" i="6"/>
  <c r="AX17" i="47" s="1"/>
  <c r="M66" i="6"/>
  <c r="AX16" i="47" s="1"/>
  <c r="AZ22" i="47"/>
  <c r="AZ21" i="47"/>
  <c r="AZ20" i="47"/>
  <c r="AZ19" i="47"/>
  <c r="AZ18" i="47"/>
  <c r="BB17" i="47"/>
  <c r="BB16" i="47"/>
  <c r="BD22" i="47"/>
  <c r="BD21" i="47"/>
  <c r="BD20" i="47"/>
  <c r="BD19" i="47"/>
  <c r="BD18" i="47"/>
  <c r="BF17" i="47"/>
  <c r="BF16" i="47"/>
  <c r="BH22" i="47"/>
  <c r="BH21" i="47"/>
  <c r="BH20" i="47"/>
  <c r="BH19" i="47"/>
  <c r="BH18" i="47"/>
  <c r="BJ17" i="47"/>
  <c r="BJ16" i="47"/>
  <c r="BL22" i="47"/>
  <c r="BL21" i="47"/>
  <c r="BL20" i="47"/>
  <c r="BL19" i="47"/>
  <c r="BL18" i="47"/>
  <c r="BX17" i="47"/>
  <c r="BX16" i="47"/>
  <c r="BV22" i="47"/>
  <c r="BV21" i="47"/>
  <c r="BV20" i="47"/>
  <c r="BV19" i="47"/>
  <c r="BV18" i="47"/>
  <c r="BT17" i="47"/>
  <c r="BT16" i="47"/>
  <c r="BR22" i="47"/>
  <c r="BR21" i="47"/>
  <c r="BR20" i="47"/>
  <c r="P17" i="47"/>
  <c r="P16" i="47"/>
  <c r="U17" i="47"/>
  <c r="U16" i="47"/>
  <c r="Z17" i="47"/>
  <c r="Z16" i="47"/>
  <c r="AE17" i="47"/>
  <c r="AE16" i="47"/>
  <c r="AJ17" i="47"/>
  <c r="AJ16" i="47"/>
  <c r="AL17" i="47"/>
  <c r="AL16" i="47"/>
  <c r="AN17" i="47"/>
  <c r="AN16" i="47"/>
  <c r="AP17" i="47"/>
  <c r="AP16" i="47"/>
  <c r="AR17" i="47"/>
  <c r="AR16" i="47"/>
  <c r="AT22" i="47"/>
  <c r="AT21" i="47"/>
  <c r="AT20" i="47"/>
  <c r="AT19" i="47"/>
  <c r="AT18" i="47"/>
  <c r="AV17" i="47"/>
  <c r="AV16" i="47"/>
  <c r="M201" i="6"/>
  <c r="AX22" i="47" s="1"/>
  <c r="M187" i="6"/>
  <c r="AX21" i="47" s="1"/>
  <c r="M155" i="6"/>
  <c r="AX20" i="47" s="1"/>
  <c r="M141" i="6"/>
  <c r="AX19" i="47" s="1"/>
  <c r="M121" i="6"/>
  <c r="AX18" i="47" s="1"/>
  <c r="AZ17" i="47"/>
  <c r="AZ16" i="47"/>
  <c r="BB22" i="47"/>
  <c r="BB21" i="47"/>
  <c r="BB20" i="47"/>
  <c r="BB19" i="47"/>
  <c r="BB18" i="47"/>
  <c r="BD17" i="47"/>
  <c r="BD16" i="47"/>
  <c r="BF22" i="47"/>
  <c r="BF21" i="47"/>
  <c r="BF20" i="47"/>
  <c r="BF19" i="47"/>
  <c r="BF18" i="47"/>
  <c r="BH17" i="47"/>
  <c r="BH16" i="47"/>
  <c r="BJ22" i="47"/>
  <c r="BJ21" i="47"/>
  <c r="BJ20" i="47"/>
  <c r="BJ19" i="47"/>
  <c r="BJ18" i="47"/>
  <c r="BL17" i="47"/>
  <c r="BL16" i="47"/>
  <c r="BX22" i="47"/>
  <c r="BX21" i="47"/>
  <c r="BX20" i="47"/>
  <c r="BX19" i="47"/>
  <c r="BX18" i="47"/>
  <c r="BV17" i="47"/>
  <c r="BV16" i="47"/>
  <c r="BT22" i="47"/>
  <c r="BT21" i="47"/>
  <c r="BT20" i="47"/>
  <c r="BT19" i="47"/>
  <c r="BT18" i="47"/>
  <c r="BR19" i="47"/>
  <c r="BN22" i="47"/>
  <c r="BN21" i="47"/>
  <c r="BN19" i="47"/>
  <c r="BP20" i="47"/>
  <c r="BP18" i="47"/>
  <c r="AI11" i="47"/>
  <c r="AG11" i="47"/>
  <c r="AD11" i="47"/>
  <c r="AB11" i="47"/>
  <c r="Y11" i="47"/>
  <c r="W11" i="47"/>
  <c r="T11" i="47"/>
  <c r="R11" i="47"/>
  <c r="O11" i="47"/>
  <c r="CB15" i="47" l="1"/>
  <c r="CB22" i="47"/>
  <c r="M202" i="6"/>
  <c r="AL23" i="47"/>
  <c r="AJ23" i="47"/>
  <c r="M199" i="41"/>
  <c r="M185" i="41"/>
  <c r="M153" i="41"/>
  <c r="M139" i="41"/>
  <c r="M119" i="41"/>
  <c r="M87" i="41"/>
  <c r="M64" i="41"/>
  <c r="M44" i="41"/>
  <c r="AX23" i="47" l="1"/>
  <c r="M11" i="6"/>
  <c r="BJ23" i="47"/>
  <c r="BX23" i="47"/>
  <c r="BV23" i="47"/>
  <c r="BT23" i="47"/>
  <c r="BR23" i="47"/>
  <c r="BN23" i="47"/>
  <c r="BL23" i="47"/>
  <c r="BP23" i="47"/>
  <c r="P23" i="47"/>
  <c r="P11" i="47" s="1"/>
  <c r="Z23" i="47"/>
  <c r="Z11" i="47" s="1"/>
  <c r="AN23" i="47"/>
  <c r="AZ23" i="47"/>
  <c r="BB23" i="47"/>
  <c r="AE11" i="47"/>
  <c r="AE23" i="47"/>
  <c r="AP23" i="47"/>
  <c r="BD23" i="47"/>
  <c r="BF23" i="47"/>
  <c r="AR23" i="47"/>
  <c r="AT23" i="47"/>
  <c r="U23" i="47"/>
  <c r="U11" i="47" s="1"/>
  <c r="AV23" i="47"/>
  <c r="BH23" i="47"/>
  <c r="AJ11" i="47"/>
  <c r="M200" i="41"/>
  <c r="M11" i="41" s="1"/>
  <c r="M19" i="47" l="1"/>
  <c r="CB19" i="47" s="1"/>
  <c r="M21" i="47"/>
  <c r="CB21" i="47" s="1"/>
  <c r="M20" i="47"/>
  <c r="CB20" i="47" s="1"/>
  <c r="M18" i="47"/>
  <c r="CB18" i="47" s="1"/>
  <c r="M17" i="47"/>
  <c r="CB17" i="47" s="1"/>
  <c r="M16" i="47"/>
  <c r="CB16" i="47" s="1"/>
  <c r="M23" i="47" l="1"/>
  <c r="M11" i="47" s="1"/>
</calcChain>
</file>

<file path=xl/comments1.xml><?xml version="1.0" encoding="utf-8"?>
<comments xmlns="http://schemas.openxmlformats.org/spreadsheetml/2006/main">
  <authors>
    <author>User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dinilai secara partisipatif yang melibatkan semua pengurus dan anggota KMPB plus perwakilan dari  Pemdes dan warga yg bukan pengurus/anggota KMPB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dinilai secara partisipatif yang melibatkan semua pengurus dan anggota KMPB plus perwakilan dari  Pemdes dan warga yg bukan pengurus/anggota KMPB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dinilai secara partisipatif yang melibatkan semua pengurus dan anggota KMPB plus perwakilan dari  Pemdes dan warga yg bukan pengurus/anggota KMPB
</t>
        </r>
      </text>
    </comment>
  </commentList>
</comments>
</file>

<file path=xl/sharedStrings.xml><?xml version="1.0" encoding="utf-8"?>
<sst xmlns="http://schemas.openxmlformats.org/spreadsheetml/2006/main" count="868" uniqueCount="406">
  <si>
    <t>Tidak</t>
  </si>
  <si>
    <t>Pendanaan</t>
  </si>
  <si>
    <t>Ukuran</t>
  </si>
  <si>
    <t xml:space="preserve">Parameter </t>
  </si>
  <si>
    <t>Tidak ada</t>
  </si>
  <si>
    <t>Terbatas</t>
  </si>
  <si>
    <t xml:space="preserve">Sangat terlibat </t>
  </si>
  <si>
    <t>Diakui ditingkat kelompok</t>
  </si>
  <si>
    <t>Tidak berjalan</t>
  </si>
  <si>
    <t>Kurang berjalan</t>
  </si>
  <si>
    <t>Cukup berjalan</t>
  </si>
  <si>
    <t>Berjalan dengan baik</t>
  </si>
  <si>
    <t>Berjalan dengan sangat baik</t>
  </si>
  <si>
    <t>Sangat jarang</t>
  </si>
  <si>
    <t>Rata-rata</t>
  </si>
  <si>
    <t>Tidak ada pengetahuan</t>
  </si>
  <si>
    <t>Pengetahuan kurang</t>
  </si>
  <si>
    <t>Pengetahuan cukup</t>
  </si>
  <si>
    <t>Skor</t>
  </si>
  <si>
    <t>Cukup terlibat</t>
  </si>
  <si>
    <t xml:space="preserve">Terlibat dengan baik </t>
  </si>
  <si>
    <t>Cukup sejalan</t>
  </si>
  <si>
    <t>Sejalan sangat baik</t>
  </si>
  <si>
    <t>Sejalan dengan baik</t>
  </si>
  <si>
    <t>Tidak ada pengakuan</t>
  </si>
  <si>
    <t>Tidak sejalan</t>
  </si>
  <si>
    <t>Kurang sejalan</t>
  </si>
  <si>
    <t>Diakui ditingkat kelompok dan masyarakat</t>
  </si>
  <si>
    <t>Diakui ditingkat kelompok, masyarakat dan Pemdes</t>
  </si>
  <si>
    <t>Pengakuan di tingkat masy. saja</t>
  </si>
  <si>
    <t>Pengakuan di tingkat masyarakat dan Pemdes</t>
  </si>
  <si>
    <t>Pengakuan d tingkat masy, Pemdes dan kecamatan</t>
  </si>
  <si>
    <t>Pengakuan sampai di tingkat kabupaten</t>
  </si>
  <si>
    <t>Setiap 3 bulan</t>
  </si>
  <si>
    <t>Setiap bulan</t>
  </si>
  <si>
    <t>Setiap 1-2 minggu</t>
  </si>
  <si>
    <t>Kurang memahami</t>
  </si>
  <si>
    <t>Cukup memahami</t>
  </si>
  <si>
    <t>Kurang memiliki relawan</t>
  </si>
  <si>
    <t>Cukup memiliki relawan</t>
  </si>
  <si>
    <t>Memiliki relawan dengan memadai</t>
  </si>
  <si>
    <t>Memiliki relawan dengan sangat memadai kinerjanya</t>
  </si>
  <si>
    <t>Tidak paham</t>
  </si>
  <si>
    <t>Kurang paham</t>
  </si>
  <si>
    <t>Kurang dipahami</t>
  </si>
  <si>
    <t>Paham dengan baik dan sebagian sudah dilaksanakan</t>
  </si>
  <si>
    <t>Tidak ada rencana aksi</t>
  </si>
  <si>
    <t>Ada rencana aksi &amp; kurang paham</t>
  </si>
  <si>
    <t>Paham dgn baik &amp; sudah sebagian dilaksanakan</t>
  </si>
  <si>
    <t>Tidak terakomodir</t>
  </si>
  <si>
    <t>Kurang terakomodir</t>
  </si>
  <si>
    <t>Cukup terakomodir tapi kurang dilaksanakan</t>
  </si>
  <si>
    <t>Cukup terakomodir tapi sgt sedikit dilaksanakan</t>
  </si>
  <si>
    <t>Terakomodir dgn baik &amp; sebagian sudah dilaksanakan</t>
  </si>
  <si>
    <t>Cukup paham  tapi hanya sedikit yg dilaksanakan</t>
  </si>
  <si>
    <t>Paham dengan baik  sebagian sudah dilaksanakan</t>
  </si>
  <si>
    <t>Rata-rata pencapaian skor</t>
  </si>
  <si>
    <t>Tidak punya pengetahuan</t>
  </si>
  <si>
    <t xml:space="preserve">Kurang punya pengetahuan </t>
  </si>
  <si>
    <t>Tidak ada yg terlibat</t>
  </si>
  <si>
    <t>Anggota kurang terlibat</t>
  </si>
  <si>
    <t>Semua anggota terlibat tapi hanya sebagian yg mampu melaksanakan</t>
  </si>
  <si>
    <t>Anggota cukup terlibat tapi kurang mampu melaksanakan</t>
  </si>
  <si>
    <t>Cukup terlibat tapi kurang mampu melaksanakan</t>
  </si>
  <si>
    <t>Tidak ada kerjasama</t>
  </si>
  <si>
    <t xml:space="preserve">Kurang kerjasama </t>
  </si>
  <si>
    <t>Cukup kerjasama</t>
  </si>
  <si>
    <t>Mampu bekerjasama dengan baik</t>
  </si>
  <si>
    <t>Sangat mampu bekerjasama dengan sangat baik</t>
  </si>
  <si>
    <t>Tidak ada peta</t>
  </si>
  <si>
    <t>Tidak mampu</t>
  </si>
  <si>
    <t>Kurang mampu</t>
  </si>
  <si>
    <t>Cukup mampu</t>
  </si>
  <si>
    <t>Cukup mampu fasilitasi rencana aksi  (dibantu orang lain)</t>
  </si>
  <si>
    <t>Mampu mengenal tanda-tanda alam bencana</t>
  </si>
  <si>
    <t>Sangat paham dengan tanda-tanda bencana</t>
  </si>
  <si>
    <t>Mampu mendata aksi-aksi PRB</t>
  </si>
  <si>
    <t>Sangat mampu mendata aksi-aksi PRB</t>
  </si>
  <si>
    <t>Pembentukkan</t>
  </si>
  <si>
    <t>Legalitas</t>
  </si>
  <si>
    <t>Mekanisme kerja</t>
  </si>
  <si>
    <t>Peran relawan</t>
  </si>
  <si>
    <t>Cukup memahami &amp; baru sedikit yg dilaksanakan</t>
  </si>
  <si>
    <t>Memahami dengan baik dan sebagian sudah dilaksanakan</t>
  </si>
  <si>
    <t>Pelaksanaan rencana aksi</t>
  </si>
  <si>
    <t>Rencana aksi terakomodir dalam rencana pemerintah</t>
  </si>
  <si>
    <t>Pemulihan fisik dan SDA</t>
  </si>
  <si>
    <t>Pemulihan ekonomi dan sosial</t>
  </si>
  <si>
    <t>Adaptasi usahatani</t>
  </si>
  <si>
    <t>Terbatas budidaya pangan lokal</t>
  </si>
  <si>
    <t>Jumlah peserta yang menilai  :</t>
  </si>
  <si>
    <t>Peserta perempuan  :</t>
  </si>
  <si>
    <t>Nama KMPB  :</t>
  </si>
  <si>
    <t>Peserta laki :</t>
  </si>
  <si>
    <t>Tempat penilaian  :</t>
  </si>
  <si>
    <t>Nama Desa  :</t>
  </si>
  <si>
    <t>Diakui semua pihak dan punya SK dari Pemdes</t>
  </si>
  <si>
    <t>Cukup mengenal &amp; memahami</t>
  </si>
  <si>
    <t>Mengenal &amp; memahami dengan baik</t>
  </si>
  <si>
    <t xml:space="preserve">Mengenal &amp; memahami peran setiap seksi &amp; regu dengan sangat baik </t>
  </si>
  <si>
    <t xml:space="preserve">   9.   Apakah relawan sudah dapat menjalankan peran dan tugas-tugasnya masing-masing dalam mengimplementasikan rencana aksi risiko bencana ?</t>
  </si>
  <si>
    <t>Kurang menjalankan (sebagian kecil relawan)</t>
  </si>
  <si>
    <t>Cukup menjalankan (sebagian relawan)</t>
  </si>
  <si>
    <t>Mampu menjalankan (sebagian besar relawan)</t>
  </si>
  <si>
    <t>Sangat mampu menjalankan dgn sangat baik (semua relawan)</t>
  </si>
  <si>
    <t xml:space="preserve">Pengenalan perangkat </t>
  </si>
  <si>
    <t>Memahami dengan sangat baik dan hampir semua sudah dilaksanakan</t>
  </si>
  <si>
    <t>Paham dgn sangat baik &amp; hampir semua sudah dilaksanakan</t>
  </si>
  <si>
    <t xml:space="preserve">Cukup paham dan sedikit dilaksanakan </t>
  </si>
  <si>
    <t>Cukup dipahami dan sedikit dilaksanakan</t>
  </si>
  <si>
    <t>Paham dengan sangat baik &amp; hampir semua sudah dilaksanakan</t>
  </si>
  <si>
    <t>Terakomodir dengan baik &amp; sebagain sudah dilaksanakan</t>
  </si>
  <si>
    <t>Terakomodir &amp; hampir semua sudah dilaksanakan dgn sangat baik</t>
  </si>
  <si>
    <t>Terakomodir dan sebagian besar sudah dilaksanakan dgn sangat baik</t>
  </si>
  <si>
    <t>Rencana aksi proyeksi curah hujan</t>
  </si>
  <si>
    <t>Sangat paham dan hampir semua sudah dilaksanakan dgn sangat baik</t>
  </si>
  <si>
    <t>Cukup punya pengetahuan</t>
  </si>
  <si>
    <t>Memahami dgn baik dan hanya sebagian yg melaksanakannya</t>
  </si>
  <si>
    <t xml:space="preserve">Cukup punya pengetahuan </t>
  </si>
  <si>
    <t>Paham dgn baik &amp; haya sebagian anggota melaksanakan</t>
  </si>
  <si>
    <t>Sangat paham dan hampir semua anggota sudah melaksanakan</t>
  </si>
  <si>
    <t>Sangat memahami dan hampir semua anggota sudah melaksanakan</t>
  </si>
  <si>
    <t>Paham dgn baik &amp; sebagian anggota yang sudah melaksanakan</t>
  </si>
  <si>
    <t>Semua anggota terlibat dan hampir semua sangat mampu melaksanakan</t>
  </si>
  <si>
    <t>Semua anggota terlibat &amp; hanya sebagian anggota yg mampu melaksanakan</t>
  </si>
  <si>
    <t>Sangat terlibat dan hampir semua anggota sudah mampu melaksanakan</t>
  </si>
  <si>
    <t>Tidak ada yg praktek</t>
  </si>
  <si>
    <t>Kurang anggota yg praktekkan</t>
  </si>
  <si>
    <t>Cukup sebagian anggota praktekkan PRB</t>
  </si>
  <si>
    <t>Sebagian besar anggota praktekkan PRB</t>
  </si>
  <si>
    <t>Semua anggota praktekkan PRB dgn sangat baik</t>
  </si>
  <si>
    <t>Hampir semua anggota sangat memahaminya</t>
  </si>
  <si>
    <t xml:space="preserve">Kurang mampu membuat peta </t>
  </si>
  <si>
    <t>Cukup mampu membuat peta (peta sketsa)</t>
  </si>
  <si>
    <t xml:space="preserve">Mampu membuat peta digital dengan baik tapi difasilitasi orang lain </t>
  </si>
  <si>
    <t xml:space="preserve">Sangat mampu membuat peta digital dgn sangat baik </t>
  </si>
  <si>
    <t xml:space="preserve">Tidak pernah </t>
  </si>
  <si>
    <t xml:space="preserve">Sudah cukup simulasi bencana dgn melibatkan masyarakat </t>
  </si>
  <si>
    <t xml:space="preserve">Kurang ada simulasi  </t>
  </si>
  <si>
    <t xml:space="preserve">Sudah mampu melakukan simulasi bencana bersama masyarakat </t>
  </si>
  <si>
    <t xml:space="preserve">Sangat mampu melakukan simulasi bersama masyarakat </t>
  </si>
  <si>
    <t>Kurang sesuai protap dan protap kurang dipahami</t>
  </si>
  <si>
    <t>Tidak sesuai protap &amp; tdk diketahui masy.</t>
  </si>
  <si>
    <t>Protap sudah disyahkan tapi kurang dipahami isinya</t>
  </si>
  <si>
    <t>Sudah ada protap, belum disyahkan &amp; kurang paham</t>
  </si>
  <si>
    <t>Tidak ada protap</t>
  </si>
  <si>
    <t xml:space="preserve">Simulasi bencana </t>
  </si>
  <si>
    <t>Cukup mampu berjejaring</t>
  </si>
  <si>
    <t>VARIABEL 6. KEMAMPUAN PEMULIHAN</t>
  </si>
  <si>
    <t xml:space="preserve">VARIABEL 5. KEMAMPUAN TANGGAP DARURAT </t>
  </si>
  <si>
    <t xml:space="preserve">VARIABEL 4. KEMAMPUAN KESIAPSIAGAAN </t>
  </si>
  <si>
    <t xml:space="preserve">VARIABEL 3. KAPASITAS DASAR </t>
  </si>
  <si>
    <t>Variabel 2: PERENCANAAN</t>
  </si>
  <si>
    <t xml:space="preserve">Variabel 1: KELEMBAGAAN </t>
  </si>
  <si>
    <t>Tgl/bulan/tahun penilaian  :</t>
  </si>
  <si>
    <t>Tgl/bulan/tahun terbentuk KMPB  :</t>
  </si>
  <si>
    <t>No SK pembentukkan/legalitas KMPB  :</t>
  </si>
  <si>
    <t>Kecamatan :</t>
  </si>
  <si>
    <t>Kabupaten :</t>
  </si>
  <si>
    <t>PENILAIAN KOLEKTIF KMPB</t>
  </si>
  <si>
    <t>Tidak ada perbaikan (biarkan)</t>
  </si>
  <si>
    <t>Mampu memperbaiki sarana yg rusak dgn menggalang dukungan</t>
  </si>
  <si>
    <t xml:space="preserve">Sangat mampu memperbaiki sarana yang rusak secara swadaya dan menggalang dukungan </t>
  </si>
  <si>
    <t>Cukup mampu perbaiki sarana yg rusak untuk sementara</t>
  </si>
  <si>
    <t>Kurang mampu perbaiki sarana yg rusak</t>
  </si>
  <si>
    <t>Upaya perbaikan kurang</t>
  </si>
  <si>
    <t>Sangat mampu mencegah &amp; memulihkan lahan pertanian/SDA yg rusak secara swadaya dan menggalang dukungan</t>
  </si>
  <si>
    <t>Sangat mampu memulihkan perekonomian oleh sebagian besar masy</t>
  </si>
  <si>
    <t>Kurang mampu memulihkan perekonomian</t>
  </si>
  <si>
    <t>Tidak ada upaya (tunggu bantuan)</t>
  </si>
  <si>
    <t xml:space="preserve">Sangat mampu memulihkan semangat sebagian besar masyarakat </t>
  </si>
  <si>
    <t>VARIABEL 7. ADAPTASI DAN MITIGASI API DAN PRB TERHADAP SUMBERDAYA ALAM</t>
  </si>
  <si>
    <t>Tidak ada usaha produktif</t>
  </si>
  <si>
    <t>Sumber dana masih kurang</t>
  </si>
  <si>
    <t>Sumber dana cukup dari usaha produktif</t>
  </si>
  <si>
    <t xml:space="preserve">Sumber dana memadai dari usaha produktif </t>
  </si>
  <si>
    <t>Sumber dana sangat memadai dari usaha produktif</t>
  </si>
  <si>
    <t>Mampu kembangkan usaha produktif sendiri dan dukungan dana dari luar terbatas</t>
  </si>
  <si>
    <t>Sangat mampu kembang-kan usaha produktif dan dukungan dana dari pihak luar memadai</t>
  </si>
  <si>
    <t>Cukup mampu kembangkan usaha produktif dan tidak ada dukungan dana dari luar</t>
  </si>
  <si>
    <t>Cukup mampu menyesuaian pola tanam (sekitar 25% petani)</t>
  </si>
  <si>
    <t xml:space="preserve">Sangat memadai budidaya dan konsumsi pangan lokal </t>
  </si>
  <si>
    <t>Cukup budidaya pangan lokal tapi kurang mengkonsumsinya</t>
  </si>
  <si>
    <t>Memadai budidaya pangan lokal dan konsumsinya</t>
  </si>
  <si>
    <t>Terbatas praktek konservasi</t>
  </si>
  <si>
    <t>Cukup praktek konservasi oleh sebagian kecil petani</t>
  </si>
  <si>
    <t>Memadai praktek konservasi oleh sebagian petani</t>
  </si>
  <si>
    <t>Sangat memadai praktek konservasi oleh sebagian besar petani</t>
  </si>
  <si>
    <t>Tidak ada (pakai pupuk &amp; obat kimia)</t>
  </si>
  <si>
    <t>Terbatas praktek pupuk &amp; obat organik</t>
  </si>
  <si>
    <t>Memadai praktek pupuk dan obat organik oleh sebagian petani</t>
  </si>
  <si>
    <t xml:space="preserve">Cukup praktek pupuk dan obat organik oleh sebagian kecil petani </t>
  </si>
  <si>
    <t>Sangat memadai praktek pupuk dan obat organik oleh sebagian besar petani</t>
  </si>
  <si>
    <t>Terbatas jumlah pohon &amp; jumlah petani</t>
  </si>
  <si>
    <t>Cukup jumlah pohon dan petani yg menanamnya</t>
  </si>
  <si>
    <t>Sangat memadai jml pohon &amp; jml petani yg tanam</t>
  </si>
  <si>
    <t>Memadai jumlah pohon &amp; jml petani yg tanam</t>
  </si>
  <si>
    <t>Berjejaring dalam tanggap darurat</t>
  </si>
  <si>
    <t>Cukup mampu mendata dan monev oleh sebagian anggota</t>
  </si>
  <si>
    <t>Mampu mendata aksi-aksi PRB oleh sebagian anggota</t>
  </si>
  <si>
    <t>Sangat mampu mendata aksi-aksi PRB oleh sebagian besar anggota</t>
  </si>
  <si>
    <t>Kurang mampu mendata</t>
  </si>
  <si>
    <t>Tidak mampu mendata</t>
  </si>
  <si>
    <t xml:space="preserve">Adaptasi dan Mitigasi Sumber Daya Alam  </t>
  </si>
  <si>
    <t>Memadai koservasi pada sebagian mata air</t>
  </si>
  <si>
    <t xml:space="preserve">Sangat memadai konservasi pada sebagian besar mata air </t>
  </si>
  <si>
    <t>Cukup konservasi pada beberapa mata air</t>
  </si>
  <si>
    <t>Terbatas konservasi</t>
  </si>
  <si>
    <t>Sangat memadai konservasi lokasi rawan bencana</t>
  </si>
  <si>
    <t>Memadai konservasi lokasi rawan bencana</t>
  </si>
  <si>
    <t>Cukup memadai konservasi lokasi rawan bencana</t>
  </si>
  <si>
    <t>Sangat memadai konservasi di lokasi dampak bencana</t>
  </si>
  <si>
    <t xml:space="preserve">Cukup konservasi di lokasi dampak bencana </t>
  </si>
  <si>
    <t>Memadai konservasi lokasi dampak bencana</t>
  </si>
  <si>
    <t>Sangat memadai kecukupan pangan (&gt;12 bulan)</t>
  </si>
  <si>
    <t>Memadai kecukupan pangan (11-12 bulan)</t>
  </si>
  <si>
    <t>Cukup memenuhi kebutuhan pangan (9-10 bulan)</t>
  </si>
  <si>
    <t>Terbatas (7-8 bulan)</t>
  </si>
  <si>
    <t>Terbatas beberapa orang</t>
  </si>
  <si>
    <t>Memadai jumlah pangan dan jumlah petani/kelompok</t>
  </si>
  <si>
    <t>Sangat memadai jumlah pangan dan sebagian besar petani</t>
  </si>
  <si>
    <t>Cukup jumlah pangan dan beberapa orang/kelompok</t>
  </si>
  <si>
    <t>Cukup bertambah sumber pendapatan bagi sebagian kecil petani</t>
  </si>
  <si>
    <t>Terbatas tabungan</t>
  </si>
  <si>
    <t xml:space="preserve">Memadai pertambahan sumber pendapatan bagi sebagian petani </t>
  </si>
  <si>
    <t xml:space="preserve">Sangat memadai pertambahan sumber pendapatan bagi sebagian besar petani </t>
  </si>
  <si>
    <t xml:space="preserve">Sangat memadai tabungan dan pinjaman bagi sebagian besar anggota </t>
  </si>
  <si>
    <t xml:space="preserve">Memadai tabungan dan pinjaman bagi sebagian anggota </t>
  </si>
  <si>
    <t xml:space="preserve">Cukup tabungan &amp; pinjaman bagi sebagian kecil anggota </t>
  </si>
  <si>
    <t xml:space="preserve">VARIABEL 8. ADAPTASI DAN MITIGASI API DAN PRB TERHADAP LIVELIHOOD </t>
  </si>
  <si>
    <t xml:space="preserve">Adaptasi dan mitigasi terhadap livelihood </t>
  </si>
  <si>
    <t>Rata-rata pencapaian skor secara keseluruhan (8 variabel)</t>
  </si>
  <si>
    <t xml:space="preserve">Sangat mampu fasilitasi rencana aksi sendiri oleh sebagian besar anggota </t>
  </si>
  <si>
    <t>Mampu fasilitasi rencana aksi oleh sebagian anggota</t>
  </si>
  <si>
    <t xml:space="preserve">Memahami dengan baik oleh sebagian anggota </t>
  </si>
  <si>
    <t>Sangat mampu menyesuaian pola tanam oleh sebagian besar petani</t>
  </si>
  <si>
    <t>Mampu menyesuaian pola tanam oleh sebagian petani</t>
  </si>
  <si>
    <t>Kurang mampu (beberapa orang petani)</t>
  </si>
  <si>
    <t>Sangat memadai diversifikasi oleh sebagian besar petani</t>
  </si>
  <si>
    <t>Memadai diversifikasi oleh sebagian petani</t>
  </si>
  <si>
    <t>Terbatas diversifikasi oleh beberapa orang petani</t>
  </si>
  <si>
    <t>Cukup diversifikasi oleh sebagian kecil petani</t>
  </si>
  <si>
    <t>Sangat memadai buat panen air hujan oleh sebagian besar penerima manfaat</t>
  </si>
  <si>
    <t>Memadai buat panen air hujan oleh sebagian penerima manfaat</t>
  </si>
  <si>
    <t>Cukup buat panen air hujan oleh sebagian kecil penerima manfaat</t>
  </si>
  <si>
    <t>Kurang membuat</t>
  </si>
  <si>
    <t>Tidak membuat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</si>
  <si>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0 – 1.33 = Pratama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</si>
  <si>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1.34 – 2.66 = Madya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</si>
  <si>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2.67 – 4.0 = Utama</t>
    </r>
  </si>
  <si>
    <t xml:space="preserve">Kategori penilaian </t>
  </si>
  <si>
    <t>Protap sudah disyahkan, dipahamiforum PRB/KMPB/TSBD/SIBAD, dan lain-lain dan masy  kurang paham</t>
  </si>
  <si>
    <t>Protap sudah disyahkan dan sangat dipahami oleh forum PRB/KMPB/TSBD/SIBAD, dan lain-lain dan masyarakt</t>
  </si>
  <si>
    <t>Cukup sesuai protap dan protap sudah dipahami forum PRB/KMPB/TSBD/SIBAD, dan lain-lain</t>
  </si>
  <si>
    <t>Sesuai dengan protap dan sudah dipahami oleh forum PRB/KMPB/TSBD/SIBAD, dan lain-lain dan sebagian kecil masyarakat</t>
  </si>
  <si>
    <t>Sangat sesuai dgn protap dan sudah dipahami oleh forum PRB/KMPB/TSBD/SIBAD, dan lain-lain dan sebagian besar masyarakat</t>
  </si>
  <si>
    <t>Kurang mampu menerapkan protap oleh forum PRB/KMPB/TSBD/SIBAD, dan lain-lain</t>
  </si>
  <si>
    <t>Cukup mampu menerapkan protap bagian  sebagian forum PRB/KMPB/TSBD/SIBAD, dan lain-lain</t>
  </si>
  <si>
    <t>Mampu menerapkan protap bencana bagi sebagian forum PRB/KMPB/TSBD/SIBAD, dan lain-lain dan sebagian kecil masy</t>
  </si>
  <si>
    <t>Sangat mampu menerapkan protap bagi sebagian besar anggota forum PRB/KMPB/TSBD/SIBAD, dan lain-lain dan sebagian masy</t>
  </si>
  <si>
    <t>Cukup ada upaya perbaikan yg dilakukan forum PRB/KMPB/TSBD/SIBAD, dan lain-lain</t>
  </si>
  <si>
    <t>Mampu memulihkan lahan pertanian/SDA yang rusak bersama  masy</t>
  </si>
  <si>
    <t>Mampu memulihkan perekonomian oleh  forum PRB/KMPB/TSBD/SIBAD, dan lain-lai&amp; sebagian kecil masy</t>
  </si>
  <si>
    <t>Cukup mampu memulihkan perekonomian anggota  forum PRB/KMPB/TSBD/SIBAD, dan lain-lain</t>
  </si>
  <si>
    <t>Mampu memulihkan semangat sebagian masyarakat</t>
  </si>
  <si>
    <t xml:space="preserve">29. Bagaimana kemampuan forum PRB/KMPB/TSBD/SIBAD, dan lain-lain dalam mengelola kesehatan lingkungan (jamban, sampah, drainase, air bersih dll) </t>
  </si>
  <si>
    <t>30. Apakah forum PRB/KMPB/TSBD/SIBAD, dan lain-lain sudah mempunyai PROTAP (prosedur tetap), disahkan oleh kepala desa dan sudah disosialisasikan ke masyarakat?</t>
  </si>
  <si>
    <t>Mampu mengelola kesehatan lingkungan</t>
  </si>
  <si>
    <t>Sangat paham dengan mampu mengelola kesehatan lingkungan</t>
  </si>
  <si>
    <t>49. Bagaimana aksi-aksi masyarakat untuk mengatasi bencana kekeringan dan kekurangan air untuk kebutuhan rumah tangga (panen air hujan, kolam, bak penampung air hujan, dll)?</t>
  </si>
  <si>
    <t>37. Bagaimana kemampuan forum PRB/KMPB/TSBD/SIBAD, dan lain-lain dalam menyediakan sarana dan prasarana sederhana di lokasi pengungsian tenda, dapur umum, sarana kesehatan dasar, sarana MCK dll</t>
  </si>
  <si>
    <t>Mampu menyediakan sarana dan prasarana sederhana di lokasi pengungsian tenda, dapur umum, sarana kesehatan dasar, sarana MCK dll</t>
  </si>
  <si>
    <t>Sangat mampu menyediakan sarana dan prasarana sederhana di lokasi pengungsian tenda, dapur umum, sarana kesehatan dasar, sarana MCK dll</t>
  </si>
  <si>
    <t xml:space="preserve">Nama KMPB </t>
  </si>
  <si>
    <t xml:space="preserve">Peserta laki: </t>
  </si>
  <si>
    <t>: 2017</t>
  </si>
  <si>
    <t xml:space="preserve">: </t>
  </si>
  <si>
    <t>: LOMBOK BARAT</t>
  </si>
  <si>
    <t>KABUPATEN</t>
  </si>
  <si>
    <t>KECAMATAN</t>
  </si>
  <si>
    <t>DESA</t>
  </si>
  <si>
    <t>No SK pembentukkan/legalitas KMPB</t>
  </si>
  <si>
    <t>Tgl/bulan/tahun terbentuk KMPB</t>
  </si>
  <si>
    <t xml:space="preserve">Tempat penilaian </t>
  </si>
  <si>
    <t>Tgl/bulan/tahun penilaian</t>
  </si>
  <si>
    <t>Jumlah peserta yang menilai</t>
  </si>
  <si>
    <t>Pusuk Lestari</t>
  </si>
  <si>
    <t>1.  Bagaimana keterlibatan masyarakat dalam pembentukan forum PRB/KMPB/TSBD/SIBAD, dan lain-lain?</t>
  </si>
  <si>
    <t xml:space="preserve">2.  Apakah pembentukan forum PRB/KMPB/TSBD/SIBAD, dan lain-lain sejalan dengan struktur manajemen bencana tingkat Kecamatan, Kabupaten, Provinsi? </t>
  </si>
  <si>
    <t>3.   Apakah forum PRB/KMPB/TSBD/SIBAD, dan lain-lain  sudah mendapat SK pengesahan dari Kepala desa ?</t>
  </si>
  <si>
    <t>4.   Apakah eksistensi/aktivitas forum PRB/KMPB/TSBD/SIBAD, dan lain-lain sudah mendapat pengakuan  dari masyarakat, pemerintah desa, Kecamatan, Kabupaten ?</t>
  </si>
  <si>
    <t>5.   Bagaimana mekanisme kerjasama antara forum PRB/KMPB/TSBD/SIBAD, dan lain-lain dengan Pemerintah Desa, Kecamatan, Kabupaten dan sebaliknya</t>
  </si>
  <si>
    <t xml:space="preserve">6.   Apakah forum PRB/KMPB/TSBD/SIBAD dan lain-lain mengadakan pertemuan rutin? </t>
  </si>
  <si>
    <t>7.  Apakah masyarakat mengenal setiap anggota/pengurus forum PRB/KMPB/TSBD/SIBAD, dan lain-lain dengan peran dan tanggung- jawabnya (Seksi Kesiapsiagaan, Seksi Tanggap Darurat, Seksi Informasi dan Komunikasi, Seksi Kesejahteraan)</t>
  </si>
  <si>
    <t xml:space="preserve">8.  Apakah forum PRB/KMPB/TSBD/SIBAD, dan lain-lain memiliki relawan-relawan untuk menggerakkan implementasi aksi pengurangan risiko bencana ? </t>
  </si>
  <si>
    <t xml:space="preserve">10.  Apakah rencana aksi forum PRB/KMPB/TSBD/SIBAD, dan lain-lain dipahami dan dilaksanakan oleh pengurus forum PRB/KMPB/TSBD/SIBAD, dan lain-lain? </t>
  </si>
  <si>
    <t>11.  Apakah rencana aksi dipahami dan dilaksanakan oleh masyarakat secara kolektif (rencana aksi bersama) ?</t>
  </si>
  <si>
    <t>12.  Apakah rencana aksi Kelompok/kader  (kader kesehatan, kel. tani, kel. UBSP, kelompok lainnya) dipahami dan dilaksanakan oleh anggota kelompok/kader masing-masing?</t>
  </si>
  <si>
    <t xml:space="preserve">13. Apakah rencana aksi API dan PRB terakomodir dalam RPJMDes dan dilaksanakan? </t>
  </si>
  <si>
    <t>14.  Apakah rencana aksi API &amp; PRB terakomodir dalam RKPD dan APBD serta dilaksanakan?</t>
  </si>
  <si>
    <t>15.  Apakah rencana aksi menghadapi perubahan iklim (Hasil Kajian Prediksi Pola Curah Hujan) dipahami dan dilaksanakan oleh forum PRB/KMPB/TSBD/SIBAD, dan lain-lain dan masyarakat?</t>
  </si>
  <si>
    <t>16.   Bagaimana tingkat pengetahuan anggota/pengurus forum PRB/KMPB/TSBD/SIBAD, dan lain-lain tentang perubahan iklim ?</t>
  </si>
  <si>
    <t xml:space="preserve">17.  Bagaimana tingkat pengetahuan dan praktek anggota/pengurus  forum PRB/KMPB/TSBD/SIBAD, dan lain-lain tentang adaptasi dan mitigasi perubahan iklim ? </t>
  </si>
  <si>
    <t>18.  Bagaimana tingkat pengetahuan anggota/pengurus forum PRB/KMPB/TSBD/SIBAD, dan lain-lain tentang bencana?</t>
  </si>
  <si>
    <t xml:space="preserve">19.   Apakah setiap anggota forum PRB/KMPB/TSBD/SIBAD, dan lain-lain mampu/ambil bagian dalam kajian risiko bencana, seperti melakukan transek, memahami sejarah bencana di desa, kalender musim, peta ancaman, dll.? </t>
  </si>
  <si>
    <t xml:space="preserve">20.  Apakah setiap anggota forum PRB/KMPB/TSBD/SIBAD, dan lain-lain mampu/ambil bagian dalam melakukan analisa risiko bencana (ancaman, kerentanan, kapasitas)? </t>
  </si>
  <si>
    <t>21. Apakah setiap anggota forum PRB/KMPB/TSBD/SIBAD, dan lain-lain sudah mampu mengadopsi praktek-praktek pengurangan risiko bencana (PRB)?</t>
  </si>
  <si>
    <t>22.  Bagaimana nilai-nilai kepedulian dan kerelawanan dari anggota forum PRB/KMPB/TSBD/SIBAD, dan lain-lain?</t>
  </si>
  <si>
    <t xml:space="preserve">Nilai-nilai kepedulian dan kerelawanan  kurang diterapkan </t>
  </si>
  <si>
    <t>Nilai-nilai kepedulian dan kerelawanan cukup diterapkan</t>
  </si>
  <si>
    <t>Nilai-nilai kepedulian dan kerelawanan diterapkan dgn baik oleh sebagian anggota</t>
  </si>
  <si>
    <t>Nilai-nilai kepedulian dan kerelawanan  diterapkan dgn sangat baik oleh semua anggota</t>
  </si>
  <si>
    <t>23.   Apakah setiap anggota forum PRB/KMPB/TSBD/SIBAD, dan lain-lain (Seksi Kesiapsiagaan, Seksi Tanggap darurat, Seksi Informasi dan Komunikasi, Seksi Kesejahteraan) memahami dan melaksanakan peran dan tugasnya masing-masing?</t>
  </si>
  <si>
    <t>24.  Bagaimana kemampuan kerjasama forum PRB/KMPB/TSBD/SIBAD, dan lain-lain dengan pemerintah desa dalam penanggulangan bencana?</t>
  </si>
  <si>
    <t>25.  Bagaimana kemampuan forum PRB/KMPB/TSBD/SIBAD, dan lain-lain dalam membuat peta rawan bencana dan jalur evakuasi ?</t>
  </si>
  <si>
    <t>26. Bagaimana kemampuan forum PRB/KMPB/TSBD/SIBAD, dan lain-lain dalam memfasilitasi penyusunan rencana aksi pengurangan risiko bencana untuk setiap bencana yang terjadi?</t>
  </si>
  <si>
    <t>27. Bagaimana kemampuan forum PRB/KMPB/TSBD/SIBAD, dan lain-lain dalam mendata perkembangan aksi-aksi pengurangan risiko bencana (PRB) yang telah dilaksanakan (termasuk monitoring evaluasi)?</t>
  </si>
  <si>
    <t>28.  Bagaimana kemampuan  forum PRB/KMPB/TSBD/SIBAD, dan lain-lain mengenali tanda-tanda alam terjadinya bencana ? misalnya akan terjadi banjir, longsor, rawan pangan, dll</t>
  </si>
  <si>
    <t xml:space="preserve">31. Apakah forum PRB/KMPB/TSBD/SIBAD, dan lain-lain sudah mempunyai sumber-sumber keuangan  dari usaha produktif secara swadaya untuk mendukung keberlanjutan organisasi/program forum PRB/KMPB/TSBD/SIBAD, dan lain-lain? </t>
  </si>
  <si>
    <t>32. Bagaimana kemampuan forum PRB/KMPB/TSBD/SIBAD, dan lain-lain mengembangkan usaha-usaha produktif, keuangan mikro dan menggalang dukungan dana dari pemerintah dan pihak lain untuk menghidupi organisasi dan melaksanakan rencana aksi?</t>
  </si>
  <si>
    <t>33.  Apakah  forum PRB/KMPB/TSBD/SIBAD, dan lain-lain dan masyarakat  telah berpengalaman dalam  melakukan simulasi-simulasi sesuai dengan jenis bencana prioritas yang dialami selama ini atau sesuai hasil kajian (misal banjir, gempa, tsunami, longsor, dllnya)?</t>
  </si>
  <si>
    <t xml:space="preserve">34.   Apakah simulasi-simulai bencana yang dilakukan oleh forum PRB/KMPB/TSBD/SIBAD, dan lain-lain bersama masyarakat sudah sesuai dengan PROTAP (prosedur tetap) yang telah disyahkan itu? </t>
  </si>
  <si>
    <t xml:space="preserve">35.  Bagaimana kemampuan forum PRB/KMPB/TSBD/SIBAD, dan lain-lain dan masyarakat dalam menerapkan Protap (prosedur tetap) tanggap-darurat dalam situasi bencana yang nyata dialami? Misal : protap ilaran api  saat terjadi kebakaran padang, protap pemanfaatan lumbung pangan saat terjadi rawan pangan, protap akses keuangan dari UBSP saat terjadi bencana, dll </t>
  </si>
  <si>
    <t>36.  Bagaimana kemampuan forum PRB/KMPB/TSBD/SIBAD, dan lain-lain dalam mendata bencana-bencana yang terjadi (jumlah korban, lokasi dan luas areal, kerugian, rumah yg rusak, dllnya) untuk disampaikan kepada pemerintah dan pihak lain ?</t>
  </si>
  <si>
    <t>38.  Bagaimana kemampuan forum PRB/KMPB/TSBD/SIBAD, dan lain-lain menjalin kerjasama saat terjadi atau kalau terjadi bencana di desanya dengan berbagai pihak (BPBD Provinsi/Kabupaten, SKPD lainnya, Kecamatan, Kabupaten, dll.)?</t>
  </si>
  <si>
    <t xml:space="preserve">39.  Bagaimana kemampuan forum PRB/KMPB/TSBD/SIBAD, dan lain-lain dalam mengurangi /memulihkan kembali  sarana umum akibat bencana yang terjadi di desanya. (misal :  memperbaiki jembatan akibat banjir, membangun kembali bangunan rumah akibat angin puting beliung, dsb) ) </t>
  </si>
  <si>
    <t>40.  Bagaimana kemampuan forum PRB/KMPB/TSBD/SIBAD, dan lain-lain dalam mengurangi /memulihkan kembali lahan pertanian dan sumberdaya alam yang rusak akibat  bencana yang terjadi di desanya (misal : penanaman kayu di lokasi rawan longsor,  di bantaran sungai, dsb) )</t>
  </si>
  <si>
    <t>41.  Bagaimana kemampuan  forum PRB/KMPB/TSBD/SIBAD, dan lain-lain  dalam mengurangi /memulihkan kembali  perekonomian akibat bencana yang terjadi di desanya. (misal :  mengembangkan alternatif pendapatan baru, pangan lokal, dsb)?</t>
  </si>
  <si>
    <t xml:space="preserve">42.  Bagaimana kemampuan  forum PRB/KMPB/TSBD/SIBAD, dan lain-lain  dalam mengurangi /memulihkan kembali semangat masyarakat akibat bencana yang terjadi di desanya agar masyarakat bangkit kembali?. </t>
  </si>
  <si>
    <t xml:space="preserve">Cukup mampu memulihkan semangat sebagian masyarakat </t>
  </si>
  <si>
    <t>43. Bagaimana kemampuan masyarakat (petani) dalam melakukan penyesesuaian  pola tanam - usahatani yang disesuaikan dengan perubahan pola curah hujan/perubahan kalender musim?</t>
  </si>
  <si>
    <t>44. Bagaimana upaya petani melakukan diversifikasi tanaman dan pemilihan jenis tanaman yang sesuai dengan perubahan pola curah hujan dan kondisi lahan?</t>
  </si>
  <si>
    <t>45.  Bagaimana aksi budidaya tanaman pangan lokal dan keanekaragaman pangan yang dilakukan petani untuk mendukung kecukupan pangan keluarga?</t>
  </si>
  <si>
    <t>46. Bagaimana aksi pengembangan teknologi-teknologi pengelolaan usahatani untuk mengatasi curah hujan yang berlebihan atau kekeringan dengan teknik konservasi tanah dan air (terasering, saluran pengendali air, kolam, sumur resapan, dll)?</t>
  </si>
  <si>
    <t>47.  Bagaimana aksi pembuatan pupuk dan pestisida organik untuk mendukung usahatani yang selaras alam/ramah lingkungan ?</t>
  </si>
  <si>
    <t>48.  Bagaimana aksi pengembangan tanaman umur panjang yang dilakukan petani untuk mendukung sumber pendapatan, pemenuhan kayu dan perbaikan iklim mikro?</t>
  </si>
  <si>
    <t xml:space="preserve">50.  Bagaimana aksi-aksi masyarakat melakukan konservasi sumber-sumber mata air (tanam pohon, jebakan air, sumur resapan, dll)? </t>
  </si>
  <si>
    <t>51.  Bagaimana aksi-aksi masyarakat melakukan konservasi lahan kritis tanah longsor, tanah tandus, dll (tanam pohon/bambu, dll)?</t>
  </si>
  <si>
    <t>52. Bagaimana aksi-aksi masyarakat melakukan konservasi dilokasi yang terkena dampak bencana di pinggir sungai, pantai, dll  (tanam mangrove, ketapang, pemasangan bronjong ,dll)?</t>
  </si>
  <si>
    <t>53.  Apakah hasil-hasil pertanian (tanaman pangan) dari intervensi program sudah dapat mencukupi kebutuhan pangan keluarga?</t>
  </si>
  <si>
    <t xml:space="preserve">54. Bagaimana upaya-upaya pengembangan lumbung benih dan lumbung pangan pada tingkat keluarga dan atau kelompok? </t>
  </si>
  <si>
    <t>55.  Bagaimana upaya pengembangan usaha produktif sebagai sumber-sumber pendapatan baru bagi keluarga (sayur, produk olahan/pasca panen, usaha non pertanian, dll)?</t>
  </si>
  <si>
    <t xml:space="preserve">56.  Bagaimana upaya-upaya pengelolaan keuangan (usaha simpan pinjam) dan akses modal bagi masyarakat untuk pengembangan usaha produktif, mengatasi masa paceklik, dan kebutuhan uang yang mendesak? </t>
  </si>
  <si>
    <t>Pengetahuan  forum PRB/KMPB/TSBD/SIBAD, dan lain-lain</t>
  </si>
  <si>
    <t>Keterampilan  forum PRB/KMPB/TSBD/SIBAD, dan lain-lain</t>
  </si>
  <si>
    <t>Sikap anggota  forum PRB/KMPB/TSBD/SIBAD, dan lain-lain</t>
  </si>
  <si>
    <t>Fungsional pengurus  forum PRB/KMPB/TSBD/SIBAD, dan lain-lain</t>
  </si>
  <si>
    <t>Kapasitas kesiapsiagaan  forum PRB/KMPB/TSBD/SIBAD, dan lain-lain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</si>
  <si>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0 – 1.33 = Pratama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</si>
  <si>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1.34 – 2.66 = Madya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</si>
  <si>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2.67 – 4.0 = Utama</t>
    </r>
  </si>
  <si>
    <t xml:space="preserve"> </t>
  </si>
  <si>
    <t>Cendi Manik</t>
  </si>
  <si>
    <t xml:space="preserve">Kuripan Selatan </t>
  </si>
  <si>
    <t>Sekotong Timur</t>
  </si>
  <si>
    <t>Mereje</t>
  </si>
  <si>
    <t>Banyu Urip</t>
  </si>
  <si>
    <t xml:space="preserve">Pelangan </t>
  </si>
  <si>
    <t xml:space="preserve">Taman Baru </t>
  </si>
  <si>
    <t xml:space="preserve">Mereje Timur </t>
  </si>
  <si>
    <t>Jembatan gant</t>
  </si>
  <si>
    <t xml:space="preserve">Eyat Mayang </t>
  </si>
  <si>
    <t xml:space="preserve">Kebun Ayu </t>
  </si>
  <si>
    <t xml:space="preserve">Gapuk </t>
  </si>
  <si>
    <t>Kel. G.U</t>
  </si>
  <si>
    <t xml:space="preserve">Babussalam </t>
  </si>
  <si>
    <t xml:space="preserve">Tempos </t>
  </si>
  <si>
    <t>Kel. G.S.</t>
  </si>
  <si>
    <t xml:space="preserve">Taman Ayu </t>
  </si>
  <si>
    <t xml:space="preserve">Kuripan </t>
  </si>
  <si>
    <t>Kuripan U.</t>
  </si>
  <si>
    <t>Jagaraga</t>
  </si>
  <si>
    <t xml:space="preserve">Giri Sasak </t>
  </si>
  <si>
    <t>Sandik</t>
  </si>
  <si>
    <t xml:space="preserve">Meninting </t>
  </si>
  <si>
    <t>Batu Layar Brt</t>
  </si>
  <si>
    <t>: Pelangan</t>
  </si>
  <si>
    <t>: Sekotong</t>
  </si>
  <si>
    <t>I</t>
  </si>
  <si>
    <t>: GAPUK</t>
  </si>
  <si>
    <t>II</t>
  </si>
  <si>
    <t>: 2020</t>
  </si>
  <si>
    <t>PROVINSI</t>
  </si>
  <si>
    <t>:</t>
  </si>
  <si>
    <t>: NUSA TENGGRA BARAT</t>
  </si>
  <si>
    <t>JUMLAH DESA</t>
  </si>
  <si>
    <t>Kecamatn</t>
  </si>
  <si>
    <t>NAMA LEMBAGA</t>
  </si>
  <si>
    <t>: PUSAT STUDI PEMBANGUNAN NUSA TENGGRA BARAT</t>
  </si>
  <si>
    <t>Rata-rata variabel</t>
  </si>
  <si>
    <t xml:space="preserve">KELEMBAGAAN </t>
  </si>
  <si>
    <t>PERENCANAAN</t>
  </si>
  <si>
    <t xml:space="preserve">KAPASITAS DASAR </t>
  </si>
  <si>
    <t xml:space="preserve">KEMAMPUAN KESIAPSIAGAAN </t>
  </si>
  <si>
    <t xml:space="preserve"> KEMAMPUAN TANGGAP DARURAT </t>
  </si>
  <si>
    <t>KEMAMPUAN PEMULIHAN</t>
  </si>
  <si>
    <t>ADAPTASI DAN MITIGASI API DAN PRB TERHADAP SUMBERDAYA ALAM</t>
  </si>
  <si>
    <t xml:space="preserve">ADAPTASI DAN MITIGASI API DAN PRB TERHADAP LIVELIHOOD </t>
  </si>
  <si>
    <t xml:space="preserve">API  LIVELIHOOD </t>
  </si>
  <si>
    <t>KELEMBAGAAN</t>
  </si>
  <si>
    <t>KAPASITAS DASAR</t>
  </si>
  <si>
    <t>KESIAPSIAGAAN</t>
  </si>
  <si>
    <t>KEM TANGAP DARURAT</t>
  </si>
  <si>
    <t>KEM PEMULIHAN</t>
  </si>
  <si>
    <t>ADAPTASI PI &amp; SDA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</si>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</sst>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_-* #,##0_-;\-* #,##0_-;_-* &quot;-&quot;_-;_-@_-"/>
    <numFmt numFmtId="165" formatCode="0.0"/>
    <numFmt numFmtId="166" formatCode="_-* #,##0.00_-;\-* #,##0.00_-;_-* &quot;-&quot;_-;_-@_-"/>
    <numFmt numFmtId="167" formatCode="_-* #,##0.0_-;\-* #,##0.0_-;_-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0000FF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name val="Times New Roman"/>
      <family val="1"/>
    </font>
    <font>
      <sz val="12"/>
      <color theme="5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6">
    <xf numFmtId="0" fontId="0" fillId="0" borderId="0" xfId="0"/>
    <xf numFmtId="0" fontId="4" fillId="0" borderId="0" xfId="0" applyFont="1"/>
    <xf numFmtId="0" fontId="5" fillId="3" borderId="1" xfId="0" applyFont="1" applyFill="1" applyBorder="1" applyAlignment="1">
      <alignment vertical="top" wrapText="1"/>
    </xf>
    <xf numFmtId="0" fontId="4" fillId="0" borderId="0" xfId="0" applyFont="1" applyAlignment="1"/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5"/>
    </xf>
    <xf numFmtId="0" fontId="4" fillId="0" borderId="0" xfId="0" applyFont="1" applyAlignment="1"/>
    <xf numFmtId="0" fontId="1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165" fontId="5" fillId="7" borderId="2" xfId="0" applyNumberFormat="1" applyFont="1" applyFill="1" applyBorder="1" applyAlignment="1">
      <alignment horizontal="center" vertical="top" wrapText="1"/>
    </xf>
    <xf numFmtId="165" fontId="5" fillId="6" borderId="2" xfId="0" applyNumberFormat="1" applyFont="1" applyFill="1" applyBorder="1" applyAlignment="1">
      <alignment horizontal="center" vertical="top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3" fillId="4" borderId="0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top"/>
    </xf>
    <xf numFmtId="0" fontId="5" fillId="5" borderId="2" xfId="0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vertical="top" wrapText="1"/>
    </xf>
    <xf numFmtId="165" fontId="5" fillId="8" borderId="2" xfId="0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vertical="top" wrapText="1"/>
    </xf>
    <xf numFmtId="0" fontId="17" fillId="6" borderId="2" xfId="0" applyFont="1" applyFill="1" applyBorder="1" applyAlignment="1">
      <alignment vertical="top" wrapText="1"/>
    </xf>
    <xf numFmtId="0" fontId="13" fillId="8" borderId="2" xfId="0" applyFont="1" applyFill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7" fillId="0" borderId="2" xfId="0" applyFont="1" applyBorder="1" applyAlignment="1">
      <alignment wrapText="1"/>
    </xf>
    <xf numFmtId="0" fontId="15" fillId="0" borderId="2" xfId="0" applyFont="1" applyBorder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5"/>
    </xf>
    <xf numFmtId="0" fontId="15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164" fontId="4" fillId="0" borderId="0" xfId="1" applyNumberFormat="1" applyFont="1"/>
    <xf numFmtId="0" fontId="3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horizontal="left" vertical="top" wrapText="1" indent="2"/>
    </xf>
    <xf numFmtId="0" fontId="4" fillId="0" borderId="2" xfId="0" applyFont="1" applyFill="1" applyBorder="1"/>
    <xf numFmtId="0" fontId="4" fillId="0" borderId="0" xfId="0" applyFont="1" applyFill="1"/>
    <xf numFmtId="0" fontId="13" fillId="9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7" fontId="4" fillId="0" borderId="0" xfId="0" applyNumberFormat="1" applyFont="1"/>
    <xf numFmtId="0" fontId="3" fillId="0" borderId="2" xfId="0" applyFont="1" applyFill="1" applyBorder="1" applyAlignment="1">
      <alignment horizontal="right" vertical="center" wrapText="1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7" fillId="4" borderId="7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/>
    <xf numFmtId="0" fontId="17" fillId="5" borderId="2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5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center" vertical="top" wrapText="1"/>
    </xf>
    <xf numFmtId="0" fontId="7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166" fontId="4" fillId="0" borderId="0" xfId="0" applyNumberFormat="1" applyFont="1"/>
    <xf numFmtId="167" fontId="4" fillId="0" borderId="0" xfId="0" applyNumberFormat="1" applyFont="1" applyAlignment="1">
      <alignment vertical="center"/>
    </xf>
    <xf numFmtId="0" fontId="17" fillId="0" borderId="2" xfId="0" applyFont="1" applyFill="1" applyBorder="1" applyAlignment="1">
      <alignment wrapText="1"/>
    </xf>
    <xf numFmtId="0" fontId="17" fillId="5" borderId="4" xfId="0" applyFont="1" applyFill="1" applyBorder="1" applyAlignment="1">
      <alignment horizontal="center" vertical="top" wrapText="1"/>
    </xf>
    <xf numFmtId="0" fontId="15" fillId="5" borderId="4" xfId="0" applyFont="1" applyFill="1" applyBorder="1" applyAlignment="1">
      <alignment horizontal="center" vertical="top" wrapText="1"/>
    </xf>
    <xf numFmtId="0" fontId="17" fillId="5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top" wrapText="1"/>
    </xf>
    <xf numFmtId="165" fontId="5" fillId="8" borderId="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13" fillId="3" borderId="2" xfId="0" applyFont="1" applyFill="1" applyBorder="1" applyAlignment="1">
      <alignment vertical="top" wrapText="1"/>
    </xf>
    <xf numFmtId="0" fontId="13" fillId="4" borderId="2" xfId="0" applyFont="1" applyFill="1" applyBorder="1" applyAlignment="1">
      <alignment vertical="top" wrapText="1"/>
    </xf>
    <xf numFmtId="167" fontId="5" fillId="0" borderId="2" xfId="1" applyNumberFormat="1" applyFont="1" applyFill="1" applyBorder="1" applyAlignment="1">
      <alignment vertical="center" wrapText="1"/>
    </xf>
    <xf numFmtId="167" fontId="5" fillId="11" borderId="2" xfId="1" applyNumberFormat="1" applyFont="1" applyFill="1" applyBorder="1" applyAlignment="1">
      <alignment horizontal="right" vertical="center"/>
    </xf>
    <xf numFmtId="167" fontId="3" fillId="0" borderId="2" xfId="1" applyNumberFormat="1" applyFont="1" applyFill="1" applyBorder="1" applyAlignment="1">
      <alignment vertical="center" wrapText="1"/>
    </xf>
    <xf numFmtId="167" fontId="4" fillId="0" borderId="2" xfId="1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3" fillId="4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top" wrapText="1"/>
    </xf>
    <xf numFmtId="0" fontId="17" fillId="5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top" wrapText="1"/>
    </xf>
    <xf numFmtId="0" fontId="13" fillId="5" borderId="2" xfId="0" applyFont="1" applyFill="1" applyBorder="1" applyAlignment="1">
      <alignment vertical="top" wrapText="1"/>
    </xf>
    <xf numFmtId="2" fontId="4" fillId="0" borderId="11" xfId="0" applyNumberFormat="1" applyFont="1" applyBorder="1" applyAlignment="1">
      <alignment horizontal="center"/>
    </xf>
    <xf numFmtId="0" fontId="13" fillId="5" borderId="2" xfId="0" applyFont="1" applyFill="1" applyBorder="1" applyAlignment="1">
      <alignment vertical="center" wrapText="1"/>
    </xf>
    <xf numFmtId="2" fontId="5" fillId="5" borderId="2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17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164" fontId="13" fillId="9" borderId="0" xfId="1" applyNumberFormat="1" applyFont="1" applyFill="1" applyBorder="1" applyAlignment="1">
      <alignment horizontal="center" vertical="center" wrapText="1"/>
    </xf>
    <xf numFmtId="167" fontId="5" fillId="6" borderId="2" xfId="0" applyNumberFormat="1" applyFont="1" applyFill="1" applyBorder="1" applyAlignment="1">
      <alignment horizontal="right" vertical="center"/>
    </xf>
    <xf numFmtId="167" fontId="5" fillId="5" borderId="2" xfId="1" applyNumberFormat="1" applyFont="1" applyFill="1" applyBorder="1" applyAlignment="1">
      <alignment vertical="center" wrapText="1"/>
    </xf>
    <xf numFmtId="0" fontId="15" fillId="5" borderId="2" xfId="0" applyFont="1" applyFill="1" applyBorder="1" applyAlignment="1">
      <alignment vertical="top" wrapText="1"/>
    </xf>
    <xf numFmtId="167" fontId="5" fillId="5" borderId="2" xfId="1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vertical="top" wrapText="1"/>
    </xf>
    <xf numFmtId="167" fontId="5" fillId="5" borderId="2" xfId="1" applyNumberFormat="1" applyFont="1" applyFill="1" applyBorder="1" applyAlignment="1">
      <alignment horizontal="center" vertical="top" wrapText="1"/>
    </xf>
    <xf numFmtId="0" fontId="17" fillId="5" borderId="2" xfId="0" applyFont="1" applyFill="1" applyBorder="1" applyAlignment="1">
      <alignment vertical="center" wrapText="1"/>
    </xf>
    <xf numFmtId="0" fontId="5" fillId="10" borderId="0" xfId="0" applyFont="1" applyFill="1" applyBorder="1" applyAlignment="1">
      <alignment horizontal="center" vertical="top" wrapText="1"/>
    </xf>
    <xf numFmtId="167" fontId="5" fillId="0" borderId="0" xfId="1" applyNumberFormat="1" applyFont="1" applyFill="1" applyBorder="1" applyAlignment="1">
      <alignment vertical="center" wrapText="1"/>
    </xf>
    <xf numFmtId="167" fontId="5" fillId="11" borderId="0" xfId="1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7" fillId="10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horizontal="center" vertical="top" wrapText="1"/>
    </xf>
    <xf numFmtId="0" fontId="13" fillId="9" borderId="2" xfId="0" applyFont="1" applyFill="1" applyBorder="1" applyAlignment="1">
      <alignment horizontal="center" vertical="center" wrapText="1"/>
    </xf>
    <xf numFmtId="164" fontId="13" fillId="9" borderId="2" xfId="1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8" fillId="0" borderId="0" xfId="0" applyFont="1" applyAlignment="1">
      <alignment horizontal="left" vertical="center"/>
    </xf>
    <xf numFmtId="0" fontId="7" fillId="4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top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left" vertical="top" wrapText="1" indent="2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3" fillId="0" borderId="3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 indent="2"/>
    </xf>
    <xf numFmtId="0" fontId="17" fillId="0" borderId="2" xfId="0" applyFont="1" applyFill="1" applyBorder="1" applyAlignment="1">
      <alignment horizontal="left" vertical="top" wrapText="1"/>
    </xf>
    <xf numFmtId="0" fontId="13" fillId="5" borderId="4" xfId="0" applyFont="1" applyFill="1" applyBorder="1" applyAlignment="1">
      <alignment horizontal="center" vertical="top" wrapText="1"/>
    </xf>
    <xf numFmtId="0" fontId="13" fillId="5" borderId="5" xfId="0" applyFont="1" applyFill="1" applyBorder="1" applyAlignment="1">
      <alignment horizontal="center" vertical="top" wrapText="1"/>
    </xf>
    <xf numFmtId="0" fontId="13" fillId="5" borderId="6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left" vertical="top" wrapText="1" indent="2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 indent="2"/>
    </xf>
    <xf numFmtId="0" fontId="13" fillId="0" borderId="4" xfId="0" applyFont="1" applyBorder="1" applyAlignment="1">
      <alignment horizontal="left" vertical="top" wrapText="1" indent="2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top" wrapText="1" indent="2"/>
    </xf>
    <xf numFmtId="0" fontId="13" fillId="2" borderId="4" xfId="0" applyFont="1" applyFill="1" applyBorder="1" applyAlignment="1">
      <alignment horizontal="left" vertical="top" wrapText="1" indent="2"/>
    </xf>
    <xf numFmtId="0" fontId="13" fillId="4" borderId="4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top" wrapText="1" indent="2"/>
    </xf>
    <xf numFmtId="0" fontId="13" fillId="5" borderId="4" xfId="0" applyFont="1" applyFill="1" applyBorder="1" applyAlignment="1">
      <alignment horizontal="left" vertical="top" wrapText="1" indent="2"/>
    </xf>
    <xf numFmtId="0" fontId="13" fillId="8" borderId="4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4" xfId="0" applyFont="1" applyFill="1" applyBorder="1" applyAlignment="1">
      <alignment horizontal="left" vertical="top" wrapText="1"/>
    </xf>
    <xf numFmtId="0" fontId="13" fillId="5" borderId="2" xfId="0" applyFont="1" applyFill="1" applyBorder="1" applyAlignment="1">
      <alignment horizontal="left" vertical="top" wrapText="1"/>
    </xf>
    <xf numFmtId="0" fontId="13" fillId="5" borderId="4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5" borderId="2" xfId="0" applyFont="1" applyFill="1" applyBorder="1" applyAlignment="1">
      <alignment horizontal="center" vertical="top" wrapText="1"/>
    </xf>
    <xf numFmtId="0" fontId="17" fillId="5" borderId="2" xfId="0" applyFont="1" applyFill="1" applyBorder="1" applyAlignment="1">
      <alignment horizontal="left" vertical="top" wrapText="1" indent="2"/>
    </xf>
    <xf numFmtId="0" fontId="17" fillId="5" borderId="4" xfId="0" applyFont="1" applyFill="1" applyBorder="1" applyAlignment="1">
      <alignment horizontal="left" vertical="top" wrapText="1" indent="2"/>
    </xf>
    <xf numFmtId="0" fontId="17" fillId="5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center" wrapText="1"/>
    </xf>
    <xf numFmtId="0" fontId="13" fillId="8" borderId="4" xfId="0" applyFont="1" applyFill="1" applyBorder="1" applyAlignment="1">
      <alignment horizontal="center" vertical="top" wrapText="1"/>
    </xf>
    <xf numFmtId="0" fontId="13" fillId="8" borderId="5" xfId="0" applyFont="1" applyFill="1" applyBorder="1" applyAlignment="1">
      <alignment horizontal="center" vertical="top" wrapText="1"/>
    </xf>
    <xf numFmtId="0" fontId="13" fillId="8" borderId="2" xfId="0" applyFont="1" applyFill="1" applyBorder="1" applyAlignment="1">
      <alignment horizontal="center" vertical="center" textRotation="90" wrapText="1"/>
    </xf>
    <xf numFmtId="0" fontId="13" fillId="6" borderId="4" xfId="0" applyFont="1" applyFill="1" applyBorder="1" applyAlignment="1">
      <alignment horizontal="center" vertical="top" wrapText="1"/>
    </xf>
    <xf numFmtId="0" fontId="13" fillId="6" borderId="5" xfId="0" applyFont="1" applyFill="1" applyBorder="1" applyAlignment="1">
      <alignment horizontal="center" vertical="top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13" fillId="8" borderId="11" xfId="0" applyFont="1" applyFill="1" applyBorder="1" applyAlignment="1">
      <alignment horizontal="center" vertical="center" textRotation="90" wrapText="1"/>
    </xf>
    <xf numFmtId="0" fontId="13" fillId="8" borderId="12" xfId="0" applyFont="1" applyFill="1" applyBorder="1" applyAlignment="1">
      <alignment horizontal="center" vertical="center" textRotation="90" wrapText="1"/>
    </xf>
    <xf numFmtId="0" fontId="13" fillId="8" borderId="3" xfId="0" applyFont="1" applyFill="1" applyBorder="1" applyAlignment="1">
      <alignment horizontal="center" vertical="center" textRotation="90" wrapText="1"/>
    </xf>
    <xf numFmtId="0" fontId="13" fillId="6" borderId="2" xfId="0" applyFont="1" applyFill="1" applyBorder="1" applyAlignment="1">
      <alignment horizontal="center" vertical="center" textRotation="90" wrapText="1"/>
    </xf>
    <xf numFmtId="0" fontId="17" fillId="7" borderId="4" xfId="0" applyFont="1" applyFill="1" applyBorder="1" applyAlignment="1">
      <alignment horizontal="center" vertical="top" wrapText="1"/>
    </xf>
    <xf numFmtId="0" fontId="17" fillId="7" borderId="5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center" vertical="center" textRotation="90" wrapText="1"/>
    </xf>
    <xf numFmtId="0" fontId="13" fillId="7" borderId="3" xfId="0" applyFont="1" applyFill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left" vertical="top" wrapText="1" indent="2"/>
    </xf>
    <xf numFmtId="0" fontId="13" fillId="0" borderId="13" xfId="0" applyFont="1" applyBorder="1" applyAlignment="1">
      <alignment horizontal="left" vertical="top" wrapText="1" indent="2"/>
    </xf>
    <xf numFmtId="0" fontId="15" fillId="0" borderId="0" xfId="0" applyFont="1" applyAlignment="1"/>
    <xf numFmtId="0" fontId="13" fillId="3" borderId="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left" vertical="center" wrapText="1"/>
    </xf>
    <xf numFmtId="0" fontId="16" fillId="0" borderId="0" xfId="0" applyFont="1" applyAlignment="1"/>
    <xf numFmtId="0" fontId="16" fillId="0" borderId="0" xfId="0" applyFont="1" applyAlignment="1">
      <alignment vertical="center"/>
    </xf>
  </cellXfs>
  <cellStyles count="4">
    <cellStyle name="Comma [0]" xfId="1" builtinId="6"/>
    <cellStyle name="Comma [0] 2" xfId="2"/>
    <cellStyle name="Comma [0] 3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Grafik!$A$15:$L$15</c:f>
              <c:strCache>
                <c:ptCount val="12"/>
                <c:pt idx="0">
                  <c:v>Variabel 1: KELEMBAGAAN </c:v>
                </c:pt>
              </c:strCache>
            </c:strRef>
          </c:tx>
          <c:invertIfNegative val="0"/>
          <c:cat>
            <c:strRef>
              <c:f>Grafik!$M$14:$BX$14</c:f>
              <c:strCache>
                <c:ptCount val="64"/>
                <c:pt idx="0">
                  <c:v>Cendi Manik</c:v>
                </c:pt>
                <c:pt idx="5">
                  <c:v>Mereje</c:v>
                </c:pt>
                <c:pt idx="10">
                  <c:v>Sekotong Timur</c:v>
                </c:pt>
                <c:pt idx="15">
                  <c:v>Banyu Urip</c:v>
                </c:pt>
                <c:pt idx="20">
                  <c:v>Kuripan Selatan </c:v>
                </c:pt>
                <c:pt idx="25">
                  <c:v>Pelangan </c:v>
                </c:pt>
                <c:pt idx="27">
                  <c:v>Taman Baru </c:v>
                </c:pt>
                <c:pt idx="29">
                  <c:v>Mereje Timur </c:v>
                </c:pt>
                <c:pt idx="31">
                  <c:v>Jembatan gant</c:v>
                </c:pt>
                <c:pt idx="33">
                  <c:v>Eyat Mayang </c:v>
                </c:pt>
                <c:pt idx="35">
                  <c:v>Kebun Ayu </c:v>
                </c:pt>
                <c:pt idx="37">
                  <c:v>Gapuk </c:v>
                </c:pt>
                <c:pt idx="39">
                  <c:v>Kel. G.U</c:v>
                </c:pt>
                <c:pt idx="41">
                  <c:v>Babussalam </c:v>
                </c:pt>
                <c:pt idx="43">
                  <c:v>Tempos </c:v>
                </c:pt>
                <c:pt idx="45">
                  <c:v>Kel. G.S.</c:v>
                </c:pt>
                <c:pt idx="47">
                  <c:v>Taman Ayu </c:v>
                </c:pt>
                <c:pt idx="49">
                  <c:v>Kuripan </c:v>
                </c:pt>
                <c:pt idx="51">
                  <c:v>Kuripan U.</c:v>
                </c:pt>
                <c:pt idx="53">
                  <c:v>Jagaraga</c:v>
                </c:pt>
                <c:pt idx="55">
                  <c:v>Giri Sasak </c:v>
                </c:pt>
                <c:pt idx="57">
                  <c:v>Sandik</c:v>
                </c:pt>
                <c:pt idx="59">
                  <c:v>Meninting </c:v>
                </c:pt>
                <c:pt idx="61">
                  <c:v>Batu Layar Brt</c:v>
                </c:pt>
                <c:pt idx="63">
                  <c:v>Pusuk Lestari</c:v>
                </c:pt>
              </c:strCache>
            </c:strRef>
          </c:cat>
          <c:val>
            <c:numRef>
              <c:f>Grafik!$M$15:$BX$15</c:f>
              <c:numCache>
                <c:formatCode>_-* #,##0.0_-;\-* #,##0.0_-;_-* "-"_-;_-@_-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3.3333333333333335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8-4974-B479-3A81821CAF1E}"/>
            </c:ext>
          </c:extLst>
        </c:ser>
        <c:ser>
          <c:idx val="1"/>
          <c:order val="1"/>
          <c:tx>
            <c:strRef>
              <c:f>Grafik!$A$16:$L$16</c:f>
              <c:strCache>
                <c:ptCount val="12"/>
                <c:pt idx="0">
                  <c:v>Variabel 2: PERENCANAAN</c:v>
                </c:pt>
              </c:strCache>
            </c:strRef>
          </c:tx>
          <c:invertIfNegative val="0"/>
          <c:cat>
            <c:strRef>
              <c:f>Grafik!$M$14:$BX$14</c:f>
              <c:strCache>
                <c:ptCount val="64"/>
                <c:pt idx="0">
                  <c:v>Cendi Manik</c:v>
                </c:pt>
                <c:pt idx="5">
                  <c:v>Mereje</c:v>
                </c:pt>
                <c:pt idx="10">
                  <c:v>Sekotong Timur</c:v>
                </c:pt>
                <c:pt idx="15">
                  <c:v>Banyu Urip</c:v>
                </c:pt>
                <c:pt idx="20">
                  <c:v>Kuripan Selatan </c:v>
                </c:pt>
                <c:pt idx="25">
                  <c:v>Pelangan </c:v>
                </c:pt>
                <c:pt idx="27">
                  <c:v>Taman Baru </c:v>
                </c:pt>
                <c:pt idx="29">
                  <c:v>Mereje Timur </c:v>
                </c:pt>
                <c:pt idx="31">
                  <c:v>Jembatan gant</c:v>
                </c:pt>
                <c:pt idx="33">
                  <c:v>Eyat Mayang </c:v>
                </c:pt>
                <c:pt idx="35">
                  <c:v>Kebun Ayu </c:v>
                </c:pt>
                <c:pt idx="37">
                  <c:v>Gapuk </c:v>
                </c:pt>
                <c:pt idx="39">
                  <c:v>Kel. G.U</c:v>
                </c:pt>
                <c:pt idx="41">
                  <c:v>Babussalam </c:v>
                </c:pt>
                <c:pt idx="43">
                  <c:v>Tempos </c:v>
                </c:pt>
                <c:pt idx="45">
                  <c:v>Kel. G.S.</c:v>
                </c:pt>
                <c:pt idx="47">
                  <c:v>Taman Ayu </c:v>
                </c:pt>
                <c:pt idx="49">
                  <c:v>Kuripan </c:v>
                </c:pt>
                <c:pt idx="51">
                  <c:v>Kuripan U.</c:v>
                </c:pt>
                <c:pt idx="53">
                  <c:v>Jagaraga</c:v>
                </c:pt>
                <c:pt idx="55">
                  <c:v>Giri Sasak </c:v>
                </c:pt>
                <c:pt idx="57">
                  <c:v>Sandik</c:v>
                </c:pt>
                <c:pt idx="59">
                  <c:v>Meninting </c:v>
                </c:pt>
                <c:pt idx="61">
                  <c:v>Batu Layar Brt</c:v>
                </c:pt>
                <c:pt idx="63">
                  <c:v>Pusuk Lestari</c:v>
                </c:pt>
              </c:strCache>
            </c:strRef>
          </c:cat>
          <c:val>
            <c:numRef>
              <c:f>Grafik!$M$16:$BX$16</c:f>
              <c:numCache>
                <c:formatCode>_-* #,##0.0_-;\-* #,##0.0_-;_-* "-"_-;_-@_-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0.83333333333333337</c:v>
                </c:pt>
                <c:pt idx="38">
                  <c:v>2.75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B8-4974-B479-3A81821CAF1E}"/>
            </c:ext>
          </c:extLst>
        </c:ser>
        <c:ser>
          <c:idx val="2"/>
          <c:order val="2"/>
          <c:tx>
            <c:strRef>
              <c:f>Grafik!$A$17:$L$17</c:f>
              <c:strCache>
                <c:ptCount val="12"/>
                <c:pt idx="0">
                  <c:v>VARIABEL 3. KAPASITAS DASAR </c:v>
                </c:pt>
              </c:strCache>
            </c:strRef>
          </c:tx>
          <c:invertIfNegative val="0"/>
          <c:cat>
            <c:strRef>
              <c:f>Grafik!$M$14:$BX$14</c:f>
              <c:strCache>
                <c:ptCount val="64"/>
                <c:pt idx="0">
                  <c:v>Cendi Manik</c:v>
                </c:pt>
                <c:pt idx="5">
                  <c:v>Mereje</c:v>
                </c:pt>
                <c:pt idx="10">
                  <c:v>Sekotong Timur</c:v>
                </c:pt>
                <c:pt idx="15">
                  <c:v>Banyu Urip</c:v>
                </c:pt>
                <c:pt idx="20">
                  <c:v>Kuripan Selatan </c:v>
                </c:pt>
                <c:pt idx="25">
                  <c:v>Pelangan </c:v>
                </c:pt>
                <c:pt idx="27">
                  <c:v>Taman Baru </c:v>
                </c:pt>
                <c:pt idx="29">
                  <c:v>Mereje Timur </c:v>
                </c:pt>
                <c:pt idx="31">
                  <c:v>Jembatan gant</c:v>
                </c:pt>
                <c:pt idx="33">
                  <c:v>Eyat Mayang </c:v>
                </c:pt>
                <c:pt idx="35">
                  <c:v>Kebun Ayu </c:v>
                </c:pt>
                <c:pt idx="37">
                  <c:v>Gapuk </c:v>
                </c:pt>
                <c:pt idx="39">
                  <c:v>Kel. G.U</c:v>
                </c:pt>
                <c:pt idx="41">
                  <c:v>Babussalam </c:v>
                </c:pt>
                <c:pt idx="43">
                  <c:v>Tempos </c:v>
                </c:pt>
                <c:pt idx="45">
                  <c:v>Kel. G.S.</c:v>
                </c:pt>
                <c:pt idx="47">
                  <c:v>Taman Ayu </c:v>
                </c:pt>
                <c:pt idx="49">
                  <c:v>Kuripan </c:v>
                </c:pt>
                <c:pt idx="51">
                  <c:v>Kuripan U.</c:v>
                </c:pt>
                <c:pt idx="53">
                  <c:v>Jagaraga</c:v>
                </c:pt>
                <c:pt idx="55">
                  <c:v>Giri Sasak </c:v>
                </c:pt>
                <c:pt idx="57">
                  <c:v>Sandik</c:v>
                </c:pt>
                <c:pt idx="59">
                  <c:v>Meninting </c:v>
                </c:pt>
                <c:pt idx="61">
                  <c:v>Batu Layar Brt</c:v>
                </c:pt>
                <c:pt idx="63">
                  <c:v>Pusuk Lestari</c:v>
                </c:pt>
              </c:strCache>
            </c:strRef>
          </c:cat>
          <c:val>
            <c:numRef>
              <c:f>Grafik!$M$17:$BX$17</c:f>
              <c:numCache>
                <c:formatCode>_-* #,##0.0_-;\-* #,##0.0_-;_-* "-"_-;_-@_-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1.4285714285714286</c:v>
                </c:pt>
                <c:pt idx="38">
                  <c:v>3.1428571428571428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B8-4974-B479-3A81821CAF1E}"/>
            </c:ext>
          </c:extLst>
        </c:ser>
        <c:ser>
          <c:idx val="3"/>
          <c:order val="3"/>
          <c:tx>
            <c:strRef>
              <c:f>Grafik!$A$18:$L$18</c:f>
              <c:strCache>
                <c:ptCount val="12"/>
                <c:pt idx="0">
                  <c:v>VARIABEL 4. KEMAMPUAN KESIAPSIAGAAN </c:v>
                </c:pt>
              </c:strCache>
            </c:strRef>
          </c:tx>
          <c:invertIfNegative val="0"/>
          <c:cat>
            <c:strRef>
              <c:f>Grafik!$M$14:$BX$14</c:f>
              <c:strCache>
                <c:ptCount val="64"/>
                <c:pt idx="0">
                  <c:v>Cendi Manik</c:v>
                </c:pt>
                <c:pt idx="5">
                  <c:v>Mereje</c:v>
                </c:pt>
                <c:pt idx="10">
                  <c:v>Sekotong Timur</c:v>
                </c:pt>
                <c:pt idx="15">
                  <c:v>Banyu Urip</c:v>
                </c:pt>
                <c:pt idx="20">
                  <c:v>Kuripan Selatan </c:v>
                </c:pt>
                <c:pt idx="25">
                  <c:v>Pelangan </c:v>
                </c:pt>
                <c:pt idx="27">
                  <c:v>Taman Baru </c:v>
                </c:pt>
                <c:pt idx="29">
                  <c:v>Mereje Timur </c:v>
                </c:pt>
                <c:pt idx="31">
                  <c:v>Jembatan gant</c:v>
                </c:pt>
                <c:pt idx="33">
                  <c:v>Eyat Mayang </c:v>
                </c:pt>
                <c:pt idx="35">
                  <c:v>Kebun Ayu </c:v>
                </c:pt>
                <c:pt idx="37">
                  <c:v>Gapuk </c:v>
                </c:pt>
                <c:pt idx="39">
                  <c:v>Kel. G.U</c:v>
                </c:pt>
                <c:pt idx="41">
                  <c:v>Babussalam </c:v>
                </c:pt>
                <c:pt idx="43">
                  <c:v>Tempos </c:v>
                </c:pt>
                <c:pt idx="45">
                  <c:v>Kel. G.S.</c:v>
                </c:pt>
                <c:pt idx="47">
                  <c:v>Taman Ayu </c:v>
                </c:pt>
                <c:pt idx="49">
                  <c:v>Kuripan </c:v>
                </c:pt>
                <c:pt idx="51">
                  <c:v>Kuripan U.</c:v>
                </c:pt>
                <c:pt idx="53">
                  <c:v>Jagaraga</c:v>
                </c:pt>
                <c:pt idx="55">
                  <c:v>Giri Sasak </c:v>
                </c:pt>
                <c:pt idx="57">
                  <c:v>Sandik</c:v>
                </c:pt>
                <c:pt idx="59">
                  <c:v>Meninting </c:v>
                </c:pt>
                <c:pt idx="61">
                  <c:v>Batu Layar Brt</c:v>
                </c:pt>
                <c:pt idx="63">
                  <c:v>Pusuk Lestari</c:v>
                </c:pt>
              </c:strCache>
            </c:strRef>
          </c:cat>
          <c:val>
            <c:numRef>
              <c:f>Grafik!$M$18:$BX$18</c:f>
              <c:numCache>
                <c:formatCode>_-* #,##0.0_-;\-* #,##0.0_-;_-* "-"_-;_-@_-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2.5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B8-4974-B479-3A81821CAF1E}"/>
            </c:ext>
          </c:extLst>
        </c:ser>
        <c:ser>
          <c:idx val="4"/>
          <c:order val="4"/>
          <c:tx>
            <c:strRef>
              <c:f>Grafik!$A$19:$L$19</c:f>
              <c:strCache>
                <c:ptCount val="12"/>
                <c:pt idx="0">
                  <c:v>VARIABEL 5. KEMAMPUAN TANGGAP DARURAT </c:v>
                </c:pt>
              </c:strCache>
            </c:strRef>
          </c:tx>
          <c:invertIfNegative val="0"/>
          <c:cat>
            <c:strRef>
              <c:f>Grafik!$M$14:$BX$14</c:f>
              <c:strCache>
                <c:ptCount val="64"/>
                <c:pt idx="0">
                  <c:v>Cendi Manik</c:v>
                </c:pt>
                <c:pt idx="5">
                  <c:v>Mereje</c:v>
                </c:pt>
                <c:pt idx="10">
                  <c:v>Sekotong Timur</c:v>
                </c:pt>
                <c:pt idx="15">
                  <c:v>Banyu Urip</c:v>
                </c:pt>
                <c:pt idx="20">
                  <c:v>Kuripan Selatan </c:v>
                </c:pt>
                <c:pt idx="25">
                  <c:v>Pelangan </c:v>
                </c:pt>
                <c:pt idx="27">
                  <c:v>Taman Baru </c:v>
                </c:pt>
                <c:pt idx="29">
                  <c:v>Mereje Timur </c:v>
                </c:pt>
                <c:pt idx="31">
                  <c:v>Jembatan gant</c:v>
                </c:pt>
                <c:pt idx="33">
                  <c:v>Eyat Mayang </c:v>
                </c:pt>
                <c:pt idx="35">
                  <c:v>Kebun Ayu </c:v>
                </c:pt>
                <c:pt idx="37">
                  <c:v>Gapuk </c:v>
                </c:pt>
                <c:pt idx="39">
                  <c:v>Kel. G.U</c:v>
                </c:pt>
                <c:pt idx="41">
                  <c:v>Babussalam </c:v>
                </c:pt>
                <c:pt idx="43">
                  <c:v>Tempos </c:v>
                </c:pt>
                <c:pt idx="45">
                  <c:v>Kel. G.S.</c:v>
                </c:pt>
                <c:pt idx="47">
                  <c:v>Taman Ayu </c:v>
                </c:pt>
                <c:pt idx="49">
                  <c:v>Kuripan </c:v>
                </c:pt>
                <c:pt idx="51">
                  <c:v>Kuripan U.</c:v>
                </c:pt>
                <c:pt idx="53">
                  <c:v>Jagaraga</c:v>
                </c:pt>
                <c:pt idx="55">
                  <c:v>Giri Sasak </c:v>
                </c:pt>
                <c:pt idx="57">
                  <c:v>Sandik</c:v>
                </c:pt>
                <c:pt idx="59">
                  <c:v>Meninting </c:v>
                </c:pt>
                <c:pt idx="61">
                  <c:v>Batu Layar Brt</c:v>
                </c:pt>
                <c:pt idx="63">
                  <c:v>Pusuk Lestari</c:v>
                </c:pt>
              </c:strCache>
            </c:strRef>
          </c:cat>
          <c:val>
            <c:numRef>
              <c:f>Grafik!$M$19:$BX$19</c:f>
              <c:numCache>
                <c:formatCode>_-* #,##0.0_-;\-* #,##0.0_-;_-* "-"_-;_-@_-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0.83333333333333337</c:v>
                </c:pt>
                <c:pt idx="38">
                  <c:v>2.3333333333333335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B8-4974-B479-3A81821CAF1E}"/>
            </c:ext>
          </c:extLst>
        </c:ser>
        <c:ser>
          <c:idx val="5"/>
          <c:order val="5"/>
          <c:tx>
            <c:strRef>
              <c:f>Grafik!$A$20:$L$20</c:f>
              <c:strCache>
                <c:ptCount val="12"/>
                <c:pt idx="0">
                  <c:v>VARIABEL 6. KEMAMPUAN PEMULIHAN</c:v>
                </c:pt>
              </c:strCache>
            </c:strRef>
          </c:tx>
          <c:invertIfNegative val="0"/>
          <c:cat>
            <c:strRef>
              <c:f>Grafik!$M$14:$BX$14</c:f>
              <c:strCache>
                <c:ptCount val="64"/>
                <c:pt idx="0">
                  <c:v>Cendi Manik</c:v>
                </c:pt>
                <c:pt idx="5">
                  <c:v>Mereje</c:v>
                </c:pt>
                <c:pt idx="10">
                  <c:v>Sekotong Timur</c:v>
                </c:pt>
                <c:pt idx="15">
                  <c:v>Banyu Urip</c:v>
                </c:pt>
                <c:pt idx="20">
                  <c:v>Kuripan Selatan </c:v>
                </c:pt>
                <c:pt idx="25">
                  <c:v>Pelangan </c:v>
                </c:pt>
                <c:pt idx="27">
                  <c:v>Taman Baru </c:v>
                </c:pt>
                <c:pt idx="29">
                  <c:v>Mereje Timur </c:v>
                </c:pt>
                <c:pt idx="31">
                  <c:v>Jembatan gant</c:v>
                </c:pt>
                <c:pt idx="33">
                  <c:v>Eyat Mayang </c:v>
                </c:pt>
                <c:pt idx="35">
                  <c:v>Kebun Ayu </c:v>
                </c:pt>
                <c:pt idx="37">
                  <c:v>Gapuk </c:v>
                </c:pt>
                <c:pt idx="39">
                  <c:v>Kel. G.U</c:v>
                </c:pt>
                <c:pt idx="41">
                  <c:v>Babussalam </c:v>
                </c:pt>
                <c:pt idx="43">
                  <c:v>Tempos </c:v>
                </c:pt>
                <c:pt idx="45">
                  <c:v>Kel. G.S.</c:v>
                </c:pt>
                <c:pt idx="47">
                  <c:v>Taman Ayu </c:v>
                </c:pt>
                <c:pt idx="49">
                  <c:v>Kuripan </c:v>
                </c:pt>
                <c:pt idx="51">
                  <c:v>Kuripan U.</c:v>
                </c:pt>
                <c:pt idx="53">
                  <c:v>Jagaraga</c:v>
                </c:pt>
                <c:pt idx="55">
                  <c:v>Giri Sasak </c:v>
                </c:pt>
                <c:pt idx="57">
                  <c:v>Sandik</c:v>
                </c:pt>
                <c:pt idx="59">
                  <c:v>Meninting </c:v>
                </c:pt>
                <c:pt idx="61">
                  <c:v>Batu Layar Brt</c:v>
                </c:pt>
                <c:pt idx="63">
                  <c:v>Pusuk Lestari</c:v>
                </c:pt>
              </c:strCache>
            </c:strRef>
          </c:cat>
          <c:val>
            <c:numRef>
              <c:f>Grafik!$M$20:$BX$20</c:f>
              <c:numCache>
                <c:formatCode>_-* #,##0.0_-;\-* #,##0.0_-;_-* "-"_-;_-@_-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2.75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DB8-4974-B479-3A81821CAF1E}"/>
            </c:ext>
          </c:extLst>
        </c:ser>
        <c:ser>
          <c:idx val="6"/>
          <c:order val="6"/>
          <c:tx>
            <c:strRef>
              <c:f>Grafik!$A$21:$L$21</c:f>
              <c:strCache>
                <c:ptCount val="12"/>
                <c:pt idx="0">
                  <c:v>VARIABEL 7. ADAPTASI DAN MITIGASI API DAN PRB TERHADAP SUMBERDAYA ALAM</c:v>
                </c:pt>
              </c:strCache>
            </c:strRef>
          </c:tx>
          <c:invertIfNegative val="0"/>
          <c:cat>
            <c:strRef>
              <c:f>Grafik!$M$14:$BX$14</c:f>
              <c:strCache>
                <c:ptCount val="64"/>
                <c:pt idx="0">
                  <c:v>Cendi Manik</c:v>
                </c:pt>
                <c:pt idx="5">
                  <c:v>Mereje</c:v>
                </c:pt>
                <c:pt idx="10">
                  <c:v>Sekotong Timur</c:v>
                </c:pt>
                <c:pt idx="15">
                  <c:v>Banyu Urip</c:v>
                </c:pt>
                <c:pt idx="20">
                  <c:v>Kuripan Selatan </c:v>
                </c:pt>
                <c:pt idx="25">
                  <c:v>Pelangan </c:v>
                </c:pt>
                <c:pt idx="27">
                  <c:v>Taman Baru </c:v>
                </c:pt>
                <c:pt idx="29">
                  <c:v>Mereje Timur </c:v>
                </c:pt>
                <c:pt idx="31">
                  <c:v>Jembatan gant</c:v>
                </c:pt>
                <c:pt idx="33">
                  <c:v>Eyat Mayang </c:v>
                </c:pt>
                <c:pt idx="35">
                  <c:v>Kebun Ayu </c:v>
                </c:pt>
                <c:pt idx="37">
                  <c:v>Gapuk </c:v>
                </c:pt>
                <c:pt idx="39">
                  <c:v>Kel. G.U</c:v>
                </c:pt>
                <c:pt idx="41">
                  <c:v>Babussalam </c:v>
                </c:pt>
                <c:pt idx="43">
                  <c:v>Tempos </c:v>
                </c:pt>
                <c:pt idx="45">
                  <c:v>Kel. G.S.</c:v>
                </c:pt>
                <c:pt idx="47">
                  <c:v>Taman Ayu </c:v>
                </c:pt>
                <c:pt idx="49">
                  <c:v>Kuripan </c:v>
                </c:pt>
                <c:pt idx="51">
                  <c:v>Kuripan U.</c:v>
                </c:pt>
                <c:pt idx="53">
                  <c:v>Jagaraga</c:v>
                </c:pt>
                <c:pt idx="55">
                  <c:v>Giri Sasak </c:v>
                </c:pt>
                <c:pt idx="57">
                  <c:v>Sandik</c:v>
                </c:pt>
                <c:pt idx="59">
                  <c:v>Meninting </c:v>
                </c:pt>
                <c:pt idx="61">
                  <c:v>Batu Layar Brt</c:v>
                </c:pt>
                <c:pt idx="63">
                  <c:v>Pusuk Lestari</c:v>
                </c:pt>
              </c:strCache>
            </c:strRef>
          </c:cat>
          <c:val>
            <c:numRef>
              <c:f>Grafik!$M$21:$BX$21</c:f>
              <c:numCache>
                <c:formatCode>_-* #,##0.0_-;\-* #,##0.0_-;_-* "-"_-;_-@_-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0.9</c:v>
                </c:pt>
                <c:pt idx="38">
                  <c:v>2.6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DB8-4974-B479-3A81821CAF1E}"/>
            </c:ext>
          </c:extLst>
        </c:ser>
        <c:ser>
          <c:idx val="7"/>
          <c:order val="7"/>
          <c:tx>
            <c:strRef>
              <c:f>Grafik!$A$22:$L$22</c:f>
              <c:strCache>
                <c:ptCount val="12"/>
                <c:pt idx="0">
                  <c:v>VARIABEL 8. ADAPTASI DAN MITIGASI API DAN PRB TERHADAP LIVELIHOOD </c:v>
                </c:pt>
              </c:strCache>
            </c:strRef>
          </c:tx>
          <c:invertIfNegative val="0"/>
          <c:cat>
            <c:strRef>
              <c:f>Grafik!$M$14:$BX$14</c:f>
              <c:strCache>
                <c:ptCount val="64"/>
                <c:pt idx="0">
                  <c:v>Cendi Manik</c:v>
                </c:pt>
                <c:pt idx="5">
                  <c:v>Mereje</c:v>
                </c:pt>
                <c:pt idx="10">
                  <c:v>Sekotong Timur</c:v>
                </c:pt>
                <c:pt idx="15">
                  <c:v>Banyu Urip</c:v>
                </c:pt>
                <c:pt idx="20">
                  <c:v>Kuripan Selatan </c:v>
                </c:pt>
                <c:pt idx="25">
                  <c:v>Pelangan </c:v>
                </c:pt>
                <c:pt idx="27">
                  <c:v>Taman Baru </c:v>
                </c:pt>
                <c:pt idx="29">
                  <c:v>Mereje Timur </c:v>
                </c:pt>
                <c:pt idx="31">
                  <c:v>Jembatan gant</c:v>
                </c:pt>
                <c:pt idx="33">
                  <c:v>Eyat Mayang </c:v>
                </c:pt>
                <c:pt idx="35">
                  <c:v>Kebun Ayu </c:v>
                </c:pt>
                <c:pt idx="37">
                  <c:v>Gapuk </c:v>
                </c:pt>
                <c:pt idx="39">
                  <c:v>Kel. G.U</c:v>
                </c:pt>
                <c:pt idx="41">
                  <c:v>Babussalam </c:v>
                </c:pt>
                <c:pt idx="43">
                  <c:v>Tempos </c:v>
                </c:pt>
                <c:pt idx="45">
                  <c:v>Kel. G.S.</c:v>
                </c:pt>
                <c:pt idx="47">
                  <c:v>Taman Ayu </c:v>
                </c:pt>
                <c:pt idx="49">
                  <c:v>Kuripan </c:v>
                </c:pt>
                <c:pt idx="51">
                  <c:v>Kuripan U.</c:v>
                </c:pt>
                <c:pt idx="53">
                  <c:v>Jagaraga</c:v>
                </c:pt>
                <c:pt idx="55">
                  <c:v>Giri Sasak </c:v>
                </c:pt>
                <c:pt idx="57">
                  <c:v>Sandik</c:v>
                </c:pt>
                <c:pt idx="59">
                  <c:v>Meninting </c:v>
                </c:pt>
                <c:pt idx="61">
                  <c:v>Batu Layar Brt</c:v>
                </c:pt>
                <c:pt idx="63">
                  <c:v>Pusuk Lestari</c:v>
                </c:pt>
              </c:strCache>
            </c:strRef>
          </c:cat>
          <c:val>
            <c:numRef>
              <c:f>Grafik!$M$22:$BX$22</c:f>
              <c:numCache>
                <c:formatCode>_-* #,##0.0_-;\-* #,##0.0_-;_-* "-"_-;_-@_-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B8-4974-B479-3A81821CA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029064"/>
        <c:axId val="152029448"/>
      </c:barChart>
      <c:catAx>
        <c:axId val="152029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029448"/>
        <c:crosses val="autoZero"/>
        <c:auto val="1"/>
        <c:lblAlgn val="ctr"/>
        <c:lblOffset val="100"/>
        <c:noMultiLvlLbl val="0"/>
      </c:catAx>
      <c:valAx>
        <c:axId val="152029448"/>
        <c:scaling>
          <c:orientation val="minMax"/>
        </c:scaling>
        <c:delete val="0"/>
        <c:axPos val="l"/>
        <c:majorGridlines/>
        <c:numFmt formatCode="_-* #,##0.0_-;\-* #,##0.0_-;_-* &quot;-&quot;_-;_-@_-" sourceLinked="1"/>
        <c:majorTickMark val="out"/>
        <c:minorTickMark val="none"/>
        <c:tickLblPos val="nextTo"/>
        <c:crossAx val="152029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212633252633504"/>
          <c:y val="5.632972514598906E-3"/>
          <c:w val="0.18739994111221805"/>
          <c:h val="0.813125503640725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RATA-RATA VARIABEL 25 DESA</a:t>
            </a:r>
            <a:endParaRPr lang="id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4C-49AE-8BAB-95C1D48437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34C-49AE-8BAB-95C1D48437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34C-49AE-8BAB-95C1D48437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34C-49AE-8BAB-95C1D48437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34C-49AE-8BAB-95C1D484374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34C-49AE-8BAB-95C1D484374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34C-49AE-8BAB-95C1D484374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34C-49AE-8BAB-95C1D484374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Grafik!$CA$15:$CA$22</c:f>
              <c:strCache>
                <c:ptCount val="8"/>
                <c:pt idx="0">
                  <c:v>KELEMBAGAAN</c:v>
                </c:pt>
                <c:pt idx="1">
                  <c:v>PERENCANAAN</c:v>
                </c:pt>
                <c:pt idx="2">
                  <c:v>KAPASITAS DASAR</c:v>
                </c:pt>
                <c:pt idx="3">
                  <c:v>KESIAPSIAGAAN</c:v>
                </c:pt>
                <c:pt idx="4">
                  <c:v>KEM TANGAP DARURAT</c:v>
                </c:pt>
                <c:pt idx="5">
                  <c:v>KEM PEMULIHAN</c:v>
                </c:pt>
                <c:pt idx="6">
                  <c:v>ADAPTASI PI &amp; SDA</c:v>
                </c:pt>
                <c:pt idx="7">
                  <c:v>API  LIVELIHOOD </c:v>
                </c:pt>
              </c:strCache>
            </c:strRef>
          </c:cat>
          <c:val>
            <c:numRef>
              <c:f>Grafik!$CB$15:$CB$22</c:f>
              <c:numCache>
                <c:formatCode>_-* #,##0.0_-;\-* #,##0.0_-;_-* "-"_-;_-@_-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07-4C1E-A797-F93C390134F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Skor Penilaian KMPB Desa ..........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819094468396753"/>
          <c:y val="0.24728228783528497"/>
          <c:w val="0.48942809686549504"/>
          <c:h val="0.58524481621693103"/>
        </c:manualLayout>
      </c:layout>
      <c:radarChart>
        <c:radarStyle val="marker"/>
        <c:varyColors val="0"/>
        <c:ser>
          <c:idx val="0"/>
          <c:order val="0"/>
          <c:tx>
            <c:strRef>
              <c:f>[1]Meorumba!$A$206</c:f>
              <c:strCache>
                <c:ptCount val="1"/>
                <c:pt idx="0">
                  <c:v>Skor 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[1]Meorumba!$B$205:$I$205</c:f>
              <c:strCache>
                <c:ptCount val="8"/>
                <c:pt idx="0">
                  <c:v>VARIABEL 1: KELEMBAGAAN KMPB</c:v>
                </c:pt>
                <c:pt idx="1">
                  <c:v>VARIABEL 2: PERENCANAAN KMPB</c:v>
                </c:pt>
                <c:pt idx="2">
                  <c:v>VARIABEL 3: KAPASITAS DASAR YANG DIMILIKI KMPB</c:v>
                </c:pt>
                <c:pt idx="3">
                  <c:v>VARIABEL 4: KESIAPSIAGAAN KMPB DAN MASYARAKAT</c:v>
                </c:pt>
                <c:pt idx="4">
                  <c:v>VARIABEL 5: KEMAMPUAN TANGGAP DARURAT KMPB DAN MASYARAKAT</c:v>
                </c:pt>
                <c:pt idx="5">
                  <c:v>VARIABEL 6: KEMAMPUAN PEMULIHAN KMPB DAN MASYARAKAT</c:v>
                </c:pt>
                <c:pt idx="6">
                  <c:v>VARIABEL 7: ADAPTASI DAN MITIGASI API DAN PRB TERHADAP SUMBER DAYA ALAM </c:v>
                </c:pt>
                <c:pt idx="7">
                  <c:v>VARIABEL 8:  ADAPTASI DAN MITIGASI API DAN PRB TERHADAP LIVELIHOOD DAN ENERGI </c:v>
                </c:pt>
              </c:strCache>
            </c:strRef>
          </c:cat>
          <c:val>
            <c:numRef>
              <c:f>[1]Meorumba!$B$206:$I$206</c:f>
              <c:numCache>
                <c:formatCode>General</c:formatCode>
                <c:ptCount val="8"/>
                <c:pt idx="0">
                  <c:v>0.47499999999999998</c:v>
                </c:pt>
                <c:pt idx="1">
                  <c:v>0.46666666666666667</c:v>
                </c:pt>
                <c:pt idx="2">
                  <c:v>0.5</c:v>
                </c:pt>
                <c:pt idx="3">
                  <c:v>0.44</c:v>
                </c:pt>
                <c:pt idx="4">
                  <c:v>0.48</c:v>
                </c:pt>
                <c:pt idx="5">
                  <c:v>0.35</c:v>
                </c:pt>
                <c:pt idx="6">
                  <c:v>0.45</c:v>
                </c:pt>
                <c:pt idx="7">
                  <c:v>0.42857142857142855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5F-4137-851C-A75CA9A79D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2087328"/>
        <c:axId val="152193880"/>
      </c:radarChart>
      <c:catAx>
        <c:axId val="1520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d-ID"/>
          </a:p>
        </c:txPr>
        <c:crossAx val="152193880"/>
        <c:crosses val="autoZero"/>
        <c:auto val="0"/>
        <c:lblAlgn val="ctr"/>
        <c:lblOffset val="100"/>
        <c:noMultiLvlLbl val="0"/>
      </c:catAx>
      <c:valAx>
        <c:axId val="152193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id-ID"/>
          </a:p>
        </c:txPr>
        <c:crossAx val="15208732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d-ID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d-ID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Skor Penilaian KMPB Desa ..........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819094468396753"/>
          <c:y val="0.20784883588397143"/>
          <c:w val="0.49839539226650231"/>
          <c:h val="0.47689822141805732"/>
        </c:manualLayout>
      </c:layout>
      <c:radarChart>
        <c:radarStyle val="marker"/>
        <c:varyColors val="0"/>
        <c:ser>
          <c:idx val="0"/>
          <c:order val="0"/>
          <c:tx>
            <c:strRef>
              <c:f>[1]Meorumba!$A$206</c:f>
              <c:strCache>
                <c:ptCount val="1"/>
                <c:pt idx="0">
                  <c:v>Skor 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[1]Meorumba!$B$205:$I$205</c:f>
              <c:strCache>
                <c:ptCount val="8"/>
                <c:pt idx="0">
                  <c:v>VARIABEL 1: KELEMBAGAAN KMPB</c:v>
                </c:pt>
                <c:pt idx="1">
                  <c:v>VARIABEL 2: PERENCANAAN KMPB</c:v>
                </c:pt>
                <c:pt idx="2">
                  <c:v>VARIABEL 3: KAPASITAS DASAR YANG DIMILIKI KMPB</c:v>
                </c:pt>
                <c:pt idx="3">
                  <c:v>VARIABEL 4: KESIAPSIAGAAN KMPB DAN MASYARAKAT</c:v>
                </c:pt>
                <c:pt idx="4">
                  <c:v>VARIABEL 5: KEMAMPUAN TANGGAP DARURAT KMPB DAN MASYARAKAT</c:v>
                </c:pt>
                <c:pt idx="5">
                  <c:v>VARIABEL 6: KEMAMPUAN PEMULIHAN KMPB DAN MASYARAKAT</c:v>
                </c:pt>
                <c:pt idx="6">
                  <c:v>VARIABEL 7: ADAPTASI DAN MITIGASI API DAN PRB TERHADAP SUMBER DAYA ALAM </c:v>
                </c:pt>
                <c:pt idx="7">
                  <c:v>VARIABEL 8:  ADAPTASI DAN MITIGASI API DAN PRB TERHADAP LIVELIHOOD DAN ENERGI </c:v>
                </c:pt>
              </c:strCache>
            </c:strRef>
          </c:cat>
          <c:val>
            <c:numRef>
              <c:f>[1]Meorumba!$B$206:$I$206</c:f>
              <c:numCache>
                <c:formatCode>General</c:formatCode>
                <c:ptCount val="8"/>
                <c:pt idx="0">
                  <c:v>0.47499999999999998</c:v>
                </c:pt>
                <c:pt idx="1">
                  <c:v>0.46666666666666667</c:v>
                </c:pt>
                <c:pt idx="2">
                  <c:v>0.5</c:v>
                </c:pt>
                <c:pt idx="3">
                  <c:v>0.44</c:v>
                </c:pt>
                <c:pt idx="4">
                  <c:v>0.48</c:v>
                </c:pt>
                <c:pt idx="5">
                  <c:v>0.35</c:v>
                </c:pt>
                <c:pt idx="6">
                  <c:v>0.45</c:v>
                </c:pt>
                <c:pt idx="7">
                  <c:v>0.42857142857142855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0C-46C2-9D54-2228CAFB9F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1342576"/>
        <c:axId val="188931584"/>
      </c:radarChart>
      <c:catAx>
        <c:axId val="15134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d-ID"/>
          </a:p>
        </c:txPr>
        <c:crossAx val="188931584"/>
        <c:crosses val="autoZero"/>
        <c:auto val="0"/>
        <c:lblAlgn val="ctr"/>
        <c:lblOffset val="100"/>
        <c:noMultiLvlLbl val="0"/>
      </c:catAx>
      <c:valAx>
        <c:axId val="1889315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id-ID"/>
          </a:p>
        </c:txPr>
        <c:crossAx val="15134257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d-ID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d-ID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639535</xdr:colOff>
      <xdr:row>23</xdr:row>
      <xdr:rowOff>329293</xdr:rowOff>
    </xdr:from>
    <xdr:to>
      <xdr:col>61</xdr:col>
      <xdr:colOff>530679</xdr:colOff>
      <xdr:row>39</xdr:row>
      <xdr:rowOff>231321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77</xdr:col>
      <xdr:colOff>40820</xdr:colOff>
      <xdr:row>11</xdr:row>
      <xdr:rowOff>408215</xdr:rowOff>
    </xdr:from>
    <xdr:to>
      <xdr:col>87</xdr:col>
      <xdr:colOff>163284</xdr:colOff>
      <xdr:row>23</xdr:row>
      <xdr:rowOff>176893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252415</xdr:colOff>
      <xdr:row>203</xdr:row>
      <xdr:rowOff>190500</xdr:rowOff>
    </xdr:from>
    <xdr:to>
      <xdr:col>14</xdr:col>
      <xdr:colOff>0</xdr:colOff>
      <xdr:row>217</xdr:row>
      <xdr:rowOff>269875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2383</xdr:colOff>
      <xdr:row>202</xdr:row>
      <xdr:rowOff>130969</xdr:rowOff>
    </xdr:from>
    <xdr:to>
      <xdr:col>13</xdr:col>
      <xdr:colOff>0</xdr:colOff>
      <xdr:row>216</xdr:row>
      <xdr:rowOff>210343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LD%20%20NEIGHBORS/DATA/Penilaian%20Indikator%20KMPB/Hasil%20Penilaian%20KMPB%20dan%20Analisis%20KMPB%20YTNS%20edit%2027%20Agust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orumba"/>
      <sheetName val="Lailara"/>
      <sheetName val="Kombapari "/>
      <sheetName val="Praihambuli "/>
      <sheetName val="Praipaha"/>
      <sheetName val="Rekapan "/>
    </sheetNames>
    <sheetDataSet>
      <sheetData sheetId="0">
        <row r="205">
          <cell r="B205" t="str">
            <v>VARIABEL 1: KELEMBAGAAN KMPB</v>
          </cell>
          <cell r="C205" t="str">
            <v>VARIABEL 2: PERENCANAAN KMPB</v>
          </cell>
          <cell r="D205" t="str">
            <v>VARIABEL 3: KAPASITAS DASAR YANG DIMILIKI KMPB</v>
          </cell>
          <cell r="E205" t="str">
            <v>VARIABEL 4: KESIAPSIAGAAN KMPB DAN MASYARAKAT</v>
          </cell>
          <cell r="F205" t="str">
            <v>VARIABEL 5: KEMAMPUAN TANGGAP DARURAT KMPB DAN MASYARAKAT</v>
          </cell>
          <cell r="G205" t="str">
            <v>VARIABEL 6: KEMAMPUAN PEMULIHAN KMPB DAN MASYARAKAT</v>
          </cell>
          <cell r="H205" t="str">
            <v xml:space="preserve">VARIABEL 7: ADAPTASI DAN MITIGASI API DAN PRB TERHADAP SUMBER DAYA ALAM </v>
          </cell>
          <cell r="I205" t="str">
            <v xml:space="preserve">VARIABEL 8:  ADAPTASI DAN MITIGASI API DAN PRB TERHADAP LIVELIHOOD DAN ENERGI </v>
          </cell>
        </row>
        <row r="206">
          <cell r="A206" t="str">
            <v xml:space="preserve">Skor </v>
          </cell>
          <cell r="B206">
            <v>0.47499999999999998</v>
          </cell>
          <cell r="C206">
            <v>0.46666666666666667</v>
          </cell>
          <cell r="D206">
            <v>0.5</v>
          </cell>
          <cell r="E206">
            <v>0.44</v>
          </cell>
          <cell r="F206">
            <v>0.48</v>
          </cell>
          <cell r="G206">
            <v>0.35</v>
          </cell>
          <cell r="H206">
            <v>0.45</v>
          </cell>
          <cell r="I206">
            <v>0.42857142857142855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</sheetPr>
  <dimension ref="A1:CB29"/>
  <sheetViews>
    <sheetView tabSelected="1" zoomScale="70" zoomScaleNormal="70" zoomScaleSheetLayoutView="90" workbookViewId="0">
      <selection activeCell="R3" sqref="R3"/>
    </sheetView>
  </sheetViews>
  <sheetFormatPr defaultRowHeight="36.75" customHeight="1" x14ac:dyDescent="0.25"/>
  <cols>
    <col min="1" max="1" width="10.28515625" style="1" customWidth="1"/>
    <col min="2" max="2" width="19.140625" style="1" customWidth="1"/>
    <col min="3" max="3" width="16.140625" style="1" customWidth="1"/>
    <col min="4" max="4" width="9.140625" style="1"/>
    <col min="5" max="5" width="6" style="1" customWidth="1"/>
    <col min="6" max="6" width="4" style="1" customWidth="1"/>
    <col min="7" max="7" width="6.140625" style="1" customWidth="1"/>
    <col min="8" max="8" width="7.7109375" style="1" customWidth="1"/>
    <col min="9" max="9" width="9.5703125" style="1" customWidth="1"/>
    <col min="10" max="10" width="8.42578125" style="1" customWidth="1"/>
    <col min="11" max="11" width="9.140625" style="1" hidden="1" customWidth="1"/>
    <col min="12" max="12" width="24.85546875" style="1" customWidth="1"/>
    <col min="13" max="75" width="10" style="1" customWidth="1"/>
    <col min="76" max="77" width="10" style="40" customWidth="1"/>
    <col min="78" max="78" width="0.5703125" style="40" customWidth="1"/>
    <col min="79" max="79" width="10" style="40" customWidth="1"/>
    <col min="80" max="80" width="13.28515625" style="1" customWidth="1"/>
    <col min="81" max="16384" width="9.140625" style="1"/>
  </cols>
  <sheetData>
    <row r="1" spans="1:80" ht="36.75" customHeight="1" x14ac:dyDescent="0.25">
      <c r="A1" s="149" t="s">
        <v>159</v>
      </c>
      <c r="B1" s="149"/>
      <c r="C1" s="149"/>
      <c r="D1" s="149"/>
      <c r="E1" s="149"/>
      <c r="F1" s="149"/>
      <c r="G1" s="149"/>
      <c r="H1" s="149"/>
      <c r="I1" s="149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15"/>
    </row>
    <row r="2" spans="1:80" ht="26.25" customHeight="1" x14ac:dyDescent="0.25">
      <c r="A2" s="151" t="s">
        <v>158</v>
      </c>
      <c r="B2" s="151"/>
      <c r="C2" s="151"/>
      <c r="D2" s="155" t="s">
        <v>277</v>
      </c>
      <c r="E2" s="155"/>
      <c r="F2" s="155"/>
      <c r="G2" s="155"/>
      <c r="H2" s="155"/>
      <c r="I2" s="155"/>
      <c r="J2" s="155"/>
      <c r="L2" s="88"/>
      <c r="M2" s="88"/>
      <c r="N2" s="88"/>
      <c r="O2" s="88"/>
      <c r="P2" s="88"/>
      <c r="Q2" s="115"/>
      <c r="R2" s="88"/>
      <c r="S2" s="88"/>
      <c r="T2" s="88"/>
      <c r="U2" s="88"/>
      <c r="V2" s="115"/>
      <c r="W2" s="88"/>
      <c r="X2" s="88"/>
      <c r="Y2" s="88"/>
      <c r="Z2" s="88"/>
      <c r="AA2" s="115"/>
      <c r="AB2" s="88"/>
      <c r="AC2" s="88"/>
      <c r="AD2" s="88"/>
      <c r="AE2" s="88"/>
      <c r="AF2" s="115"/>
      <c r="AG2" s="88"/>
      <c r="AH2" s="88"/>
      <c r="AI2" s="88"/>
      <c r="AJ2" s="88"/>
      <c r="AK2" s="115"/>
      <c r="AL2" s="88"/>
      <c r="AM2" s="115"/>
      <c r="AN2" s="88"/>
      <c r="AO2" s="115"/>
      <c r="AP2" s="88"/>
      <c r="AQ2" s="115"/>
      <c r="AR2" s="88"/>
      <c r="AS2" s="115"/>
      <c r="AT2" s="88"/>
      <c r="AU2" s="115"/>
      <c r="AV2" s="88"/>
      <c r="AW2" s="115"/>
      <c r="AX2" s="88"/>
      <c r="AY2" s="115"/>
      <c r="AZ2" s="88"/>
      <c r="BA2" s="115"/>
      <c r="BB2" s="88"/>
      <c r="BC2" s="115"/>
      <c r="BD2" s="88"/>
      <c r="BE2" s="115"/>
    </row>
    <row r="3" spans="1:80" ht="24.75" customHeight="1" x14ac:dyDescent="0.25">
      <c r="A3" s="152" t="s">
        <v>382</v>
      </c>
      <c r="B3" s="152"/>
      <c r="C3" s="152"/>
      <c r="D3" s="1" t="s">
        <v>384</v>
      </c>
    </row>
    <row r="4" spans="1:80" ht="19.5" customHeight="1" x14ac:dyDescent="0.25">
      <c r="A4" s="152" t="s">
        <v>385</v>
      </c>
      <c r="B4" s="152"/>
      <c r="C4" s="152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16"/>
    </row>
    <row r="5" spans="1:80" ht="21.75" customHeight="1" x14ac:dyDescent="0.25">
      <c r="A5" s="152" t="s">
        <v>386</v>
      </c>
      <c r="B5" s="152"/>
      <c r="C5" s="152"/>
      <c r="D5" s="1" t="s">
        <v>383</v>
      </c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16"/>
    </row>
    <row r="6" spans="1:80" ht="23.25" customHeight="1" x14ac:dyDescent="0.25">
      <c r="A6" s="152"/>
      <c r="B6" s="152"/>
      <c r="C6" s="152"/>
      <c r="L6" s="89"/>
      <c r="M6" s="89"/>
      <c r="N6" s="89"/>
      <c r="O6" s="89"/>
      <c r="P6" s="89"/>
      <c r="Q6" s="117"/>
      <c r="R6" s="89"/>
      <c r="S6" s="89"/>
      <c r="T6" s="89"/>
      <c r="U6" s="89"/>
      <c r="V6" s="117"/>
      <c r="W6" s="89"/>
      <c r="X6" s="89"/>
      <c r="Y6" s="89"/>
      <c r="Z6" s="89"/>
      <c r="AA6" s="117"/>
      <c r="AB6" s="89"/>
      <c r="AC6" s="89"/>
      <c r="AD6" s="89"/>
      <c r="AE6" s="89"/>
      <c r="AF6" s="117"/>
      <c r="AG6" s="89"/>
      <c r="AH6" s="89"/>
      <c r="AI6" s="89"/>
      <c r="AJ6" s="89"/>
      <c r="AK6" s="117"/>
      <c r="AL6" s="89"/>
      <c r="AM6" s="117"/>
      <c r="AN6" s="89"/>
      <c r="AO6" s="117"/>
      <c r="AP6" s="89"/>
      <c r="AQ6" s="117"/>
      <c r="AR6" s="89"/>
      <c r="AS6" s="117"/>
      <c r="AT6" s="89"/>
      <c r="AU6" s="117"/>
      <c r="AV6" s="89"/>
      <c r="AW6" s="117"/>
    </row>
    <row r="7" spans="1:80" ht="23.25" customHeight="1" x14ac:dyDescent="0.25">
      <c r="L7" s="89"/>
      <c r="M7" s="89"/>
      <c r="N7" s="89"/>
      <c r="O7" s="89"/>
      <c r="P7" s="89"/>
      <c r="Q7" s="117"/>
      <c r="R7" s="89"/>
      <c r="S7" s="89"/>
      <c r="T7" s="89"/>
      <c r="U7" s="89"/>
      <c r="V7" s="117"/>
      <c r="W7" s="89"/>
      <c r="X7" s="89"/>
      <c r="Y7" s="89"/>
      <c r="Z7" s="89"/>
      <c r="AA7" s="117"/>
      <c r="AB7" s="89"/>
      <c r="AC7" s="89"/>
      <c r="AD7" s="89"/>
      <c r="AE7" s="89"/>
      <c r="AF7" s="117"/>
      <c r="AG7" s="89"/>
      <c r="AH7" s="89"/>
      <c r="AI7" s="89"/>
      <c r="AJ7" s="89"/>
      <c r="AK7" s="117"/>
      <c r="AL7" s="89"/>
      <c r="AM7" s="117"/>
      <c r="AN7" s="89"/>
      <c r="AO7" s="117"/>
      <c r="AP7" s="89"/>
      <c r="AQ7" s="117"/>
      <c r="AR7" s="89"/>
      <c r="AS7" s="117"/>
      <c r="AT7" s="89"/>
      <c r="AU7" s="117"/>
      <c r="AV7" s="89"/>
      <c r="AW7" s="117"/>
    </row>
    <row r="8" spans="1:80" ht="21" customHeight="1" x14ac:dyDescent="0.25">
      <c r="A8" s="89"/>
      <c r="B8" s="89"/>
      <c r="C8" s="89"/>
      <c r="L8" s="89"/>
      <c r="M8" s="89"/>
      <c r="N8" s="89"/>
      <c r="O8" s="89"/>
      <c r="P8" s="89"/>
      <c r="Q8" s="117"/>
      <c r="R8" s="89"/>
      <c r="S8" s="89"/>
      <c r="T8" s="89"/>
      <c r="U8" s="89"/>
      <c r="V8" s="117"/>
      <c r="W8" s="89"/>
      <c r="X8" s="89"/>
      <c r="Y8" s="89"/>
      <c r="Z8" s="89"/>
      <c r="AA8" s="117"/>
      <c r="AB8" s="89"/>
      <c r="AC8" s="89"/>
      <c r="AD8" s="89"/>
      <c r="AE8" s="89"/>
      <c r="AF8" s="117"/>
      <c r="AG8" s="89"/>
      <c r="AH8" s="89"/>
      <c r="AI8" s="89"/>
      <c r="AJ8" s="89"/>
      <c r="AK8" s="117"/>
      <c r="AL8" s="89"/>
      <c r="AM8" s="117"/>
      <c r="AN8" s="89"/>
      <c r="AO8" s="117"/>
      <c r="AP8" s="89"/>
      <c r="AQ8" s="117"/>
      <c r="AR8" s="89"/>
      <c r="AS8" s="117"/>
      <c r="AT8" s="89"/>
      <c r="AU8" s="117"/>
      <c r="AV8" s="89"/>
      <c r="AW8" s="117"/>
    </row>
    <row r="9" spans="1:80" ht="24" customHeight="1" x14ac:dyDescent="0.25">
      <c r="A9" s="152"/>
      <c r="B9" s="152"/>
      <c r="C9" s="152"/>
      <c r="L9" s="89"/>
      <c r="M9" s="89"/>
      <c r="N9" s="89"/>
      <c r="O9" s="89"/>
      <c r="P9" s="89"/>
      <c r="Q9" s="117"/>
      <c r="R9" s="89"/>
      <c r="S9" s="89"/>
      <c r="T9" s="89"/>
      <c r="U9" s="89"/>
      <c r="V9" s="117"/>
      <c r="W9" s="89"/>
      <c r="X9" s="89"/>
      <c r="Y9" s="89"/>
      <c r="Z9" s="89"/>
      <c r="AA9" s="117"/>
      <c r="AB9" s="89"/>
      <c r="AC9" s="89"/>
      <c r="AD9" s="89"/>
      <c r="AE9" s="89"/>
      <c r="AF9" s="117"/>
      <c r="AG9" s="89"/>
      <c r="AH9" s="89"/>
      <c r="AI9" s="89"/>
      <c r="AJ9" s="89"/>
      <c r="AK9" s="117"/>
      <c r="AL9" s="89"/>
      <c r="AM9" s="117"/>
      <c r="AN9" s="89"/>
      <c r="AO9" s="117"/>
      <c r="AP9" s="89"/>
      <c r="AQ9" s="117"/>
      <c r="AR9" s="89"/>
      <c r="AS9" s="117"/>
      <c r="AT9" s="89"/>
      <c r="AU9" s="117"/>
      <c r="AV9" s="89"/>
      <c r="AW9" s="117"/>
    </row>
    <row r="10" spans="1:80" ht="21.75" customHeight="1" x14ac:dyDescent="0.25">
      <c r="A10" s="154" t="s">
        <v>387</v>
      </c>
      <c r="B10" s="154"/>
      <c r="C10" s="154"/>
      <c r="D10" s="1" t="s">
        <v>388</v>
      </c>
      <c r="L10" s="89"/>
      <c r="M10" s="89"/>
      <c r="N10" s="89"/>
      <c r="O10" s="89"/>
      <c r="P10" s="89"/>
      <c r="Q10" s="117"/>
      <c r="R10" s="89"/>
      <c r="S10" s="89"/>
      <c r="T10" s="89"/>
      <c r="U10" s="89"/>
      <c r="V10" s="117"/>
      <c r="W10" s="89"/>
      <c r="X10" s="89"/>
      <c r="Y10" s="89"/>
      <c r="Z10" s="89"/>
      <c r="AA10" s="117"/>
      <c r="AB10" s="89"/>
      <c r="AC10" s="89"/>
      <c r="AD10" s="89"/>
      <c r="AE10" s="89"/>
      <c r="AF10" s="117"/>
      <c r="AG10" s="89"/>
      <c r="AH10" s="89"/>
      <c r="AI10" s="89"/>
      <c r="AJ10" s="89"/>
      <c r="AK10" s="117"/>
      <c r="AL10" s="89"/>
      <c r="AM10" s="117"/>
      <c r="AN10" s="89"/>
      <c r="AO10" s="117"/>
      <c r="AP10" s="89"/>
      <c r="AQ10" s="117"/>
      <c r="AR10" s="89"/>
      <c r="AS10" s="117"/>
      <c r="AT10" s="89"/>
      <c r="AU10" s="117"/>
      <c r="AV10" s="89"/>
      <c r="AW10" s="117"/>
    </row>
    <row r="11" spans="1:80" ht="29.25" customHeight="1" x14ac:dyDescent="0.25">
      <c r="M11" s="62" t="e">
        <f>M23</f>
        <v>#REF!</v>
      </c>
      <c r="N11" s="62" t="e">
        <f t="shared" ref="N11:AJ11" si="0">N23</f>
        <v>#REF!</v>
      </c>
      <c r="O11" s="62" t="e">
        <f t="shared" si="0"/>
        <v>#REF!</v>
      </c>
      <c r="P11" s="62" t="e">
        <f t="shared" si="0"/>
        <v>#REF!</v>
      </c>
      <c r="Q11" s="62"/>
      <c r="R11" s="62" t="e">
        <f t="shared" si="0"/>
        <v>#REF!</v>
      </c>
      <c r="S11" s="62" t="e">
        <f t="shared" si="0"/>
        <v>#REF!</v>
      </c>
      <c r="T11" s="62" t="e">
        <f t="shared" si="0"/>
        <v>#REF!</v>
      </c>
      <c r="U11" s="62" t="e">
        <f t="shared" si="0"/>
        <v>#REF!</v>
      </c>
      <c r="V11" s="62"/>
      <c r="W11" s="62" t="e">
        <f t="shared" si="0"/>
        <v>#REF!</v>
      </c>
      <c r="X11" s="62" t="e">
        <f t="shared" si="0"/>
        <v>#REF!</v>
      </c>
      <c r="Y11" s="62" t="e">
        <f t="shared" si="0"/>
        <v>#REF!</v>
      </c>
      <c r="Z11" s="62" t="e">
        <f t="shared" si="0"/>
        <v>#REF!</v>
      </c>
      <c r="AA11" s="62"/>
      <c r="AB11" s="62" t="e">
        <f t="shared" si="0"/>
        <v>#REF!</v>
      </c>
      <c r="AC11" s="62" t="e">
        <f t="shared" si="0"/>
        <v>#REF!</v>
      </c>
      <c r="AD11" s="62" t="e">
        <f t="shared" si="0"/>
        <v>#REF!</v>
      </c>
      <c r="AE11" s="62" t="e">
        <f t="shared" si="0"/>
        <v>#REF!</v>
      </c>
      <c r="AF11" s="62"/>
      <c r="AG11" s="62" t="e">
        <f t="shared" si="0"/>
        <v>#REF!</v>
      </c>
      <c r="AH11" s="62" t="e">
        <f t="shared" si="0"/>
        <v>#REF!</v>
      </c>
      <c r="AI11" s="62" t="e">
        <f t="shared" si="0"/>
        <v>#REF!</v>
      </c>
      <c r="AJ11" s="62" t="e">
        <f t="shared" si="0"/>
        <v>#REF!</v>
      </c>
      <c r="AK11" s="62"/>
    </row>
    <row r="12" spans="1:80" ht="36.75" customHeight="1" x14ac:dyDescent="0.25">
      <c r="A12" s="109" t="s">
        <v>2</v>
      </c>
      <c r="B12" s="148" t="s">
        <v>3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 t="s">
        <v>280</v>
      </c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20"/>
      <c r="CA12" s="120"/>
      <c r="CB12" s="1" t="s">
        <v>389</v>
      </c>
    </row>
    <row r="13" spans="1:80" ht="21" customHeight="1" x14ac:dyDescent="0.25">
      <c r="A13" s="109"/>
      <c r="B13" s="142"/>
      <c r="C13" s="143"/>
      <c r="D13" s="143"/>
      <c r="E13" s="143"/>
      <c r="F13" s="143"/>
      <c r="G13" s="143"/>
      <c r="H13" s="143"/>
      <c r="I13" s="143"/>
      <c r="J13" s="143"/>
      <c r="K13" s="143"/>
      <c r="L13" s="144"/>
      <c r="M13" s="145">
        <v>1</v>
      </c>
      <c r="N13" s="145"/>
      <c r="O13" s="145"/>
      <c r="P13" s="145"/>
      <c r="Q13" s="145"/>
      <c r="R13" s="145">
        <v>2</v>
      </c>
      <c r="S13" s="145"/>
      <c r="T13" s="145"/>
      <c r="U13" s="145"/>
      <c r="V13" s="145"/>
      <c r="W13" s="145">
        <v>3</v>
      </c>
      <c r="X13" s="145"/>
      <c r="Y13" s="145"/>
      <c r="Z13" s="145"/>
      <c r="AA13" s="145"/>
      <c r="AB13" s="145">
        <v>4</v>
      </c>
      <c r="AC13" s="145"/>
      <c r="AD13" s="145"/>
      <c r="AE13" s="145"/>
      <c r="AF13" s="145"/>
      <c r="AG13" s="145">
        <v>5</v>
      </c>
      <c r="AH13" s="145"/>
      <c r="AI13" s="145"/>
      <c r="AJ13" s="145"/>
      <c r="AK13" s="145"/>
      <c r="AL13" s="145">
        <v>6</v>
      </c>
      <c r="AM13" s="145"/>
      <c r="AN13" s="145">
        <v>7</v>
      </c>
      <c r="AO13" s="145"/>
      <c r="AP13" s="145">
        <v>8</v>
      </c>
      <c r="AQ13" s="145"/>
      <c r="AR13" s="145">
        <v>9</v>
      </c>
      <c r="AS13" s="145"/>
      <c r="AT13" s="145">
        <v>10</v>
      </c>
      <c r="AU13" s="145"/>
      <c r="AV13" s="145">
        <v>11</v>
      </c>
      <c r="AW13" s="145"/>
      <c r="AX13" s="145">
        <v>12</v>
      </c>
      <c r="AY13" s="145"/>
      <c r="AZ13" s="145">
        <v>13</v>
      </c>
      <c r="BA13" s="145"/>
      <c r="BB13" s="145">
        <v>14</v>
      </c>
      <c r="BC13" s="145"/>
      <c r="BD13" s="145">
        <v>15</v>
      </c>
      <c r="BE13" s="145"/>
      <c r="BF13" s="145">
        <v>16</v>
      </c>
      <c r="BG13" s="145"/>
      <c r="BH13" s="145">
        <v>17</v>
      </c>
      <c r="BI13" s="145"/>
      <c r="BJ13" s="145">
        <v>18</v>
      </c>
      <c r="BK13" s="145"/>
      <c r="BL13" s="145">
        <v>19</v>
      </c>
      <c r="BM13" s="145"/>
      <c r="BN13" s="145">
        <v>20</v>
      </c>
      <c r="BO13" s="145"/>
      <c r="BP13" s="145">
        <v>21</v>
      </c>
      <c r="BQ13" s="145"/>
      <c r="BR13" s="145">
        <v>22</v>
      </c>
      <c r="BS13" s="145"/>
      <c r="BT13" s="145">
        <v>23</v>
      </c>
      <c r="BU13" s="145"/>
      <c r="BV13" s="145">
        <v>24</v>
      </c>
      <c r="BW13" s="145"/>
      <c r="BX13" s="145">
        <v>25</v>
      </c>
      <c r="BY13" s="145"/>
      <c r="BZ13" s="133"/>
      <c r="CA13" s="133"/>
    </row>
    <row r="14" spans="1:80" s="10" customFormat="1" ht="39" customHeight="1" x14ac:dyDescent="0.25">
      <c r="A14" s="122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46" t="s">
        <v>352</v>
      </c>
      <c r="N14" s="146"/>
      <c r="O14" s="146"/>
      <c r="P14" s="146"/>
      <c r="Q14" s="146"/>
      <c r="R14" s="146" t="s">
        <v>355</v>
      </c>
      <c r="S14" s="146"/>
      <c r="T14" s="146"/>
      <c r="U14" s="146"/>
      <c r="V14" s="146"/>
      <c r="W14" s="146" t="s">
        <v>354</v>
      </c>
      <c r="X14" s="146"/>
      <c r="Y14" s="146"/>
      <c r="Z14" s="146"/>
      <c r="AA14" s="146"/>
      <c r="AB14" s="146" t="s">
        <v>356</v>
      </c>
      <c r="AC14" s="146"/>
      <c r="AD14" s="146"/>
      <c r="AE14" s="146"/>
      <c r="AF14" s="146"/>
      <c r="AG14" s="146" t="s">
        <v>353</v>
      </c>
      <c r="AH14" s="146"/>
      <c r="AI14" s="146"/>
      <c r="AJ14" s="146"/>
      <c r="AK14" s="146"/>
      <c r="AL14" s="146" t="s">
        <v>357</v>
      </c>
      <c r="AM14" s="146"/>
      <c r="AN14" s="146" t="s">
        <v>358</v>
      </c>
      <c r="AO14" s="146"/>
      <c r="AP14" s="146" t="s">
        <v>359</v>
      </c>
      <c r="AQ14" s="146"/>
      <c r="AR14" s="146" t="s">
        <v>360</v>
      </c>
      <c r="AS14" s="146"/>
      <c r="AT14" s="146" t="s">
        <v>361</v>
      </c>
      <c r="AU14" s="146"/>
      <c r="AV14" s="146" t="s">
        <v>362</v>
      </c>
      <c r="AW14" s="146"/>
      <c r="AX14" s="146" t="s">
        <v>363</v>
      </c>
      <c r="AY14" s="146"/>
      <c r="AZ14" s="146" t="s">
        <v>364</v>
      </c>
      <c r="BA14" s="146"/>
      <c r="BB14" s="146" t="s">
        <v>365</v>
      </c>
      <c r="BC14" s="146"/>
      <c r="BD14" s="146" t="s">
        <v>366</v>
      </c>
      <c r="BE14" s="146"/>
      <c r="BF14" s="146" t="s">
        <v>367</v>
      </c>
      <c r="BG14" s="146"/>
      <c r="BH14" s="146" t="s">
        <v>368</v>
      </c>
      <c r="BI14" s="146"/>
      <c r="BJ14" s="146" t="s">
        <v>369</v>
      </c>
      <c r="BK14" s="146"/>
      <c r="BL14" s="146" t="s">
        <v>370</v>
      </c>
      <c r="BM14" s="146"/>
      <c r="BN14" s="146" t="s">
        <v>371</v>
      </c>
      <c r="BO14" s="146"/>
      <c r="BP14" s="146" t="s">
        <v>372</v>
      </c>
      <c r="BQ14" s="146"/>
      <c r="BR14" s="146" t="s">
        <v>373</v>
      </c>
      <c r="BS14" s="146"/>
      <c r="BT14" s="146" t="s">
        <v>374</v>
      </c>
      <c r="BU14" s="146"/>
      <c r="BV14" s="146" t="s">
        <v>375</v>
      </c>
      <c r="BW14" s="146"/>
      <c r="BX14" s="147" t="s">
        <v>286</v>
      </c>
      <c r="BY14" s="147"/>
      <c r="BZ14" s="124"/>
      <c r="CA14" s="124"/>
    </row>
    <row r="15" spans="1:80" s="10" customFormat="1" ht="31.5" customHeight="1" x14ac:dyDescent="0.25">
      <c r="A15" s="158" t="s">
        <v>153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93" t="e">
        <f>Matriks!#REF!</f>
        <v>#REF!</v>
      </c>
      <c r="N15" s="93" t="e">
        <f>Matriks!#REF!</f>
        <v>#REF!</v>
      </c>
      <c r="O15" s="93" t="e">
        <f>Matriks!#REF!</f>
        <v>#REF!</v>
      </c>
      <c r="P15" s="93" t="e">
        <f>Matriks!#REF!</f>
        <v>#REF!</v>
      </c>
      <c r="Q15" s="93" t="e">
        <f>Matriks!#REF!</f>
        <v>#REF!</v>
      </c>
      <c r="R15" s="93" t="e">
        <f>Matriks!#REF!</f>
        <v>#REF!</v>
      </c>
      <c r="S15" s="93" t="e">
        <f>Matriks!#REF!</f>
        <v>#REF!</v>
      </c>
      <c r="T15" s="93" t="e">
        <f>Matriks!#REF!</f>
        <v>#REF!</v>
      </c>
      <c r="U15" s="93" t="e">
        <f>Matriks!#REF!</f>
        <v>#REF!</v>
      </c>
      <c r="V15" s="93" t="e">
        <f>Matriks!#REF!</f>
        <v>#REF!</v>
      </c>
      <c r="W15" s="93" t="e">
        <f>Matriks!#REF!</f>
        <v>#REF!</v>
      </c>
      <c r="X15" s="93" t="e">
        <f>Matriks!#REF!</f>
        <v>#REF!</v>
      </c>
      <c r="Y15" s="93" t="e">
        <f>Matriks!#REF!</f>
        <v>#REF!</v>
      </c>
      <c r="Z15" s="93" t="e">
        <f>Matriks!#REF!</f>
        <v>#REF!</v>
      </c>
      <c r="AA15" s="93" t="e">
        <f>Matriks!#REF!</f>
        <v>#REF!</v>
      </c>
      <c r="AB15" s="93" t="e">
        <f>Matriks!#REF!</f>
        <v>#REF!</v>
      </c>
      <c r="AC15" s="93" t="e">
        <f>Matriks!#REF!</f>
        <v>#REF!</v>
      </c>
      <c r="AD15" s="93" t="e">
        <f>Matriks!#REF!</f>
        <v>#REF!</v>
      </c>
      <c r="AE15" s="93" t="e">
        <f>Matriks!#REF!</f>
        <v>#REF!</v>
      </c>
      <c r="AF15" s="93" t="e">
        <f>Matriks!#REF!</f>
        <v>#REF!</v>
      </c>
      <c r="AG15" s="93" t="e">
        <f>Matriks!#REF!</f>
        <v>#REF!</v>
      </c>
      <c r="AH15" s="93" t="e">
        <f>Matriks!#REF!</f>
        <v>#REF!</v>
      </c>
      <c r="AI15" s="93" t="e">
        <f>Matriks!#REF!</f>
        <v>#REF!</v>
      </c>
      <c r="AJ15" s="93" t="e">
        <f>Matriks!#REF!</f>
        <v>#REF!</v>
      </c>
      <c r="AK15" s="93" t="e">
        <f>Matriks!#REF!</f>
        <v>#REF!</v>
      </c>
      <c r="AL15" s="93" t="e">
        <f>Matriks!#REF!</f>
        <v>#REF!</v>
      </c>
      <c r="AM15" s="93" t="e">
        <f>Matriks!#REF!</f>
        <v>#REF!</v>
      </c>
      <c r="AN15" s="93" t="e">
        <f>Matriks!#REF!</f>
        <v>#REF!</v>
      </c>
      <c r="AO15" s="93" t="e">
        <f>Matriks!#REF!</f>
        <v>#REF!</v>
      </c>
      <c r="AP15" s="93" t="e">
        <f>Matriks!#REF!</f>
        <v>#REF!</v>
      </c>
      <c r="AQ15" s="93" t="e">
        <f>Matriks!#REF!</f>
        <v>#REF!</v>
      </c>
      <c r="AR15" s="93" t="e">
        <f>Matriks!#REF!</f>
        <v>#REF!</v>
      </c>
      <c r="AS15" s="93" t="e">
        <f>Matriks!#REF!</f>
        <v>#REF!</v>
      </c>
      <c r="AT15" s="93" t="e">
        <f>Matriks!#REF!</f>
        <v>#REF!</v>
      </c>
      <c r="AU15" s="93" t="e">
        <f>Matriks!#REF!</f>
        <v>#REF!</v>
      </c>
      <c r="AV15" s="93" t="e">
        <f>Matriks!#REF!</f>
        <v>#REF!</v>
      </c>
      <c r="AW15" s="93" t="e">
        <f>Matriks!#REF!</f>
        <v>#REF!</v>
      </c>
      <c r="AX15" s="93">
        <f>Matriks!M46</f>
        <v>2</v>
      </c>
      <c r="AY15" s="93">
        <f>Matriks!N46</f>
        <v>3.3333333333333335</v>
      </c>
      <c r="AZ15" s="93" t="e">
        <f>Matriks!#REF!</f>
        <v>#REF!</v>
      </c>
      <c r="BA15" s="93" t="e">
        <f>Matriks!#REF!</f>
        <v>#REF!</v>
      </c>
      <c r="BB15" s="93" t="e">
        <f>Matriks!#REF!</f>
        <v>#REF!</v>
      </c>
      <c r="BC15" s="93" t="e">
        <f>Matriks!#REF!</f>
        <v>#REF!</v>
      </c>
      <c r="BD15" s="93" t="e">
        <f>Matriks!#REF!</f>
        <v>#REF!</v>
      </c>
      <c r="BE15" s="93" t="e">
        <f>Matriks!#REF!</f>
        <v>#REF!</v>
      </c>
      <c r="BF15" s="93" t="e">
        <f>Matriks!#REF!</f>
        <v>#REF!</v>
      </c>
      <c r="BG15" s="93" t="e">
        <f>Matriks!#REF!</f>
        <v>#REF!</v>
      </c>
      <c r="BH15" s="93" t="e">
        <f>Matriks!#REF!</f>
        <v>#REF!</v>
      </c>
      <c r="BI15" s="93" t="e">
        <f>Matriks!#REF!</f>
        <v>#REF!</v>
      </c>
      <c r="BJ15" s="93" t="e">
        <f>Matriks!#REF!</f>
        <v>#REF!</v>
      </c>
      <c r="BK15" s="93" t="e">
        <f>Matriks!#REF!</f>
        <v>#REF!</v>
      </c>
      <c r="BL15" s="93" t="e">
        <f>Matriks!#REF!</f>
        <v>#REF!</v>
      </c>
      <c r="BM15" s="93" t="e">
        <f>Matriks!#REF!</f>
        <v>#REF!</v>
      </c>
      <c r="BN15" s="93" t="e">
        <f>Matriks!#REF!</f>
        <v>#REF!</v>
      </c>
      <c r="BO15" s="93" t="e">
        <f>Matriks!#REF!</f>
        <v>#REF!</v>
      </c>
      <c r="BP15" s="93" t="e">
        <f>Matriks!#REF!</f>
        <v>#REF!</v>
      </c>
      <c r="BQ15" s="93" t="e">
        <f>Matriks!#REF!</f>
        <v>#REF!</v>
      </c>
      <c r="BR15" s="93" t="e">
        <f>Matriks!#REF!</f>
        <v>#REF!</v>
      </c>
      <c r="BS15" s="93" t="e">
        <f>Matriks!#REF!</f>
        <v>#REF!</v>
      </c>
      <c r="BT15" s="93" t="e">
        <f>Matriks!#REF!</f>
        <v>#REF!</v>
      </c>
      <c r="BU15" s="93" t="e">
        <f>Matriks!#REF!</f>
        <v>#REF!</v>
      </c>
      <c r="BV15" s="93" t="e">
        <f>Matriks!#REF!</f>
        <v>#REF!</v>
      </c>
      <c r="BW15" s="93" t="e">
        <f>Matriks!#REF!</f>
        <v>#REF!</v>
      </c>
      <c r="BX15" s="93" t="e">
        <f>Matriks!#REF!</f>
        <v>#REF!</v>
      </c>
      <c r="BY15" s="93" t="e">
        <f>Matriks!#REF!</f>
        <v>#REF!</v>
      </c>
      <c r="BZ15" s="134" t="s">
        <v>390</v>
      </c>
      <c r="CA15" s="134" t="s">
        <v>399</v>
      </c>
      <c r="CB15" s="80" t="e">
        <f>AVERAGE(M15:BY15)</f>
        <v>#REF!</v>
      </c>
    </row>
    <row r="16" spans="1:80" s="60" customFormat="1" ht="31.5" customHeight="1" x14ac:dyDescent="0.25">
      <c r="A16" s="158" t="s">
        <v>152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95" t="e">
        <f>Matriks!#REF!</f>
        <v>#REF!</v>
      </c>
      <c r="N16" s="95" t="e">
        <f>Matriks!#REF!</f>
        <v>#REF!</v>
      </c>
      <c r="O16" s="95" t="e">
        <f>Matriks!#REF!</f>
        <v>#REF!</v>
      </c>
      <c r="P16" s="95" t="e">
        <f>Matriks!#REF!</f>
        <v>#REF!</v>
      </c>
      <c r="Q16" s="95" t="e">
        <f>Matriks!#REF!</f>
        <v>#REF!</v>
      </c>
      <c r="R16" s="95" t="e">
        <f>Matriks!#REF!</f>
        <v>#REF!</v>
      </c>
      <c r="S16" s="95" t="e">
        <f>Matriks!#REF!</f>
        <v>#REF!</v>
      </c>
      <c r="T16" s="95" t="e">
        <f>Matriks!#REF!</f>
        <v>#REF!</v>
      </c>
      <c r="U16" s="95" t="e">
        <f>Matriks!#REF!</f>
        <v>#REF!</v>
      </c>
      <c r="V16" s="95" t="e">
        <f>Matriks!#REF!</f>
        <v>#REF!</v>
      </c>
      <c r="W16" s="95" t="e">
        <f>Matriks!#REF!</f>
        <v>#REF!</v>
      </c>
      <c r="X16" s="95" t="e">
        <f>Matriks!#REF!</f>
        <v>#REF!</v>
      </c>
      <c r="Y16" s="95" t="e">
        <f>Matriks!#REF!</f>
        <v>#REF!</v>
      </c>
      <c r="Z16" s="95" t="e">
        <f>Matriks!#REF!</f>
        <v>#REF!</v>
      </c>
      <c r="AA16" s="95" t="e">
        <f>Matriks!#REF!</f>
        <v>#REF!</v>
      </c>
      <c r="AB16" s="95" t="e">
        <f>Matriks!#REF!</f>
        <v>#REF!</v>
      </c>
      <c r="AC16" s="95" t="e">
        <f>Matriks!#REF!</f>
        <v>#REF!</v>
      </c>
      <c r="AD16" s="95" t="e">
        <f>Matriks!#REF!</f>
        <v>#REF!</v>
      </c>
      <c r="AE16" s="95" t="e">
        <f>Matriks!#REF!</f>
        <v>#REF!</v>
      </c>
      <c r="AF16" s="95" t="e">
        <f>Matriks!#REF!</f>
        <v>#REF!</v>
      </c>
      <c r="AG16" s="95" t="e">
        <f>Matriks!#REF!</f>
        <v>#REF!</v>
      </c>
      <c r="AH16" s="95" t="e">
        <f>Matriks!#REF!</f>
        <v>#REF!</v>
      </c>
      <c r="AI16" s="95" t="e">
        <f>Matriks!#REF!</f>
        <v>#REF!</v>
      </c>
      <c r="AJ16" s="95" t="e">
        <f>Matriks!#REF!</f>
        <v>#REF!</v>
      </c>
      <c r="AK16" s="95" t="e">
        <f>Matriks!#REF!</f>
        <v>#REF!</v>
      </c>
      <c r="AL16" s="95" t="e">
        <f>Matriks!#REF!</f>
        <v>#REF!</v>
      </c>
      <c r="AM16" s="95" t="e">
        <f>Matriks!#REF!</f>
        <v>#REF!</v>
      </c>
      <c r="AN16" s="95" t="e">
        <f>Matriks!#REF!</f>
        <v>#REF!</v>
      </c>
      <c r="AO16" s="95" t="e">
        <f>Matriks!#REF!</f>
        <v>#REF!</v>
      </c>
      <c r="AP16" s="95" t="e">
        <f>Matriks!#REF!</f>
        <v>#REF!</v>
      </c>
      <c r="AQ16" s="95" t="e">
        <f>Matriks!#REF!</f>
        <v>#REF!</v>
      </c>
      <c r="AR16" s="95" t="e">
        <f>Matriks!#REF!</f>
        <v>#REF!</v>
      </c>
      <c r="AS16" s="95" t="e">
        <f>Matriks!#REF!</f>
        <v>#REF!</v>
      </c>
      <c r="AT16" s="95" t="e">
        <f>Matriks!#REF!</f>
        <v>#REF!</v>
      </c>
      <c r="AU16" s="95" t="e">
        <f>Matriks!#REF!</f>
        <v>#REF!</v>
      </c>
      <c r="AV16" s="95" t="e">
        <f>Matriks!#REF!</f>
        <v>#REF!</v>
      </c>
      <c r="AW16" s="95" t="e">
        <f>Matriks!#REF!</f>
        <v>#REF!</v>
      </c>
      <c r="AX16" s="95">
        <f>Matriks!M66</f>
        <v>0.83333333333333337</v>
      </c>
      <c r="AY16" s="95">
        <f>Matriks!N66</f>
        <v>2.75</v>
      </c>
      <c r="AZ16" s="95" t="e">
        <f>Matriks!#REF!</f>
        <v>#REF!</v>
      </c>
      <c r="BA16" s="95" t="e">
        <f>Matriks!#REF!</f>
        <v>#REF!</v>
      </c>
      <c r="BB16" s="95" t="e">
        <f>Matriks!#REF!</f>
        <v>#REF!</v>
      </c>
      <c r="BC16" s="95" t="e">
        <f>Matriks!#REF!</f>
        <v>#REF!</v>
      </c>
      <c r="BD16" s="95" t="e">
        <f>Matriks!#REF!</f>
        <v>#REF!</v>
      </c>
      <c r="BE16" s="95" t="e">
        <f>Matriks!#REF!</f>
        <v>#REF!</v>
      </c>
      <c r="BF16" s="95" t="e">
        <f>Matriks!#REF!</f>
        <v>#REF!</v>
      </c>
      <c r="BG16" s="95" t="e">
        <f>Matriks!#REF!</f>
        <v>#REF!</v>
      </c>
      <c r="BH16" s="95" t="e">
        <f>Matriks!#REF!</f>
        <v>#REF!</v>
      </c>
      <c r="BI16" s="95" t="e">
        <f>Matriks!#REF!</f>
        <v>#REF!</v>
      </c>
      <c r="BJ16" s="95" t="e">
        <f>Matriks!#REF!</f>
        <v>#REF!</v>
      </c>
      <c r="BK16" s="95" t="e">
        <f>Matriks!#REF!</f>
        <v>#REF!</v>
      </c>
      <c r="BL16" s="95" t="e">
        <f>Matriks!#REF!</f>
        <v>#REF!</v>
      </c>
      <c r="BM16" s="95" t="e">
        <f>Matriks!#REF!</f>
        <v>#REF!</v>
      </c>
      <c r="BN16" s="95" t="e">
        <f>Matriks!#REF!</f>
        <v>#REF!</v>
      </c>
      <c r="BO16" s="95" t="e">
        <f>Matriks!#REF!</f>
        <v>#REF!</v>
      </c>
      <c r="BP16" s="95" t="e">
        <f>Matriks!#REF!</f>
        <v>#REF!</v>
      </c>
      <c r="BQ16" s="95" t="e">
        <f>Matriks!#REF!</f>
        <v>#REF!</v>
      </c>
      <c r="BR16" s="95" t="e">
        <f>Matriks!#REF!</f>
        <v>#REF!</v>
      </c>
      <c r="BS16" s="95" t="e">
        <f>Matriks!#REF!</f>
        <v>#REF!</v>
      </c>
      <c r="BT16" s="95" t="e">
        <f>Matriks!#REF!</f>
        <v>#REF!</v>
      </c>
      <c r="BU16" s="95" t="e">
        <f>Matriks!#REF!</f>
        <v>#REF!</v>
      </c>
      <c r="BV16" s="95" t="e">
        <f>Matriks!#REF!</f>
        <v>#REF!</v>
      </c>
      <c r="BW16" s="95" t="e">
        <f>Matriks!#REF!</f>
        <v>#REF!</v>
      </c>
      <c r="BX16" s="95" t="e">
        <f>Matriks!#REF!</f>
        <v>#REF!</v>
      </c>
      <c r="BY16" s="95" t="e">
        <f>Matriks!#REF!</f>
        <v>#REF!</v>
      </c>
      <c r="BZ16" s="134" t="s">
        <v>391</v>
      </c>
      <c r="CA16" s="134" t="s">
        <v>391</v>
      </c>
      <c r="CB16" s="80" t="e">
        <f t="shared" ref="CB16:CB22" si="1">AVERAGE(M16:BY16)</f>
        <v>#REF!</v>
      </c>
    </row>
    <row r="17" spans="1:80" s="60" customFormat="1" ht="31.5" customHeight="1" x14ac:dyDescent="0.25">
      <c r="A17" s="158" t="s">
        <v>151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95" t="e">
        <f>Matriks!#REF!</f>
        <v>#REF!</v>
      </c>
      <c r="N17" s="95" t="e">
        <f>Matriks!#REF!</f>
        <v>#REF!</v>
      </c>
      <c r="O17" s="95" t="e">
        <f>Matriks!#REF!</f>
        <v>#REF!</v>
      </c>
      <c r="P17" s="95" t="e">
        <f>Matriks!#REF!</f>
        <v>#REF!</v>
      </c>
      <c r="Q17" s="95" t="e">
        <f>Matriks!#REF!</f>
        <v>#REF!</v>
      </c>
      <c r="R17" s="95" t="e">
        <f>Matriks!#REF!</f>
        <v>#REF!</v>
      </c>
      <c r="S17" s="95" t="e">
        <f>Matriks!#REF!</f>
        <v>#REF!</v>
      </c>
      <c r="T17" s="95" t="e">
        <f>Matriks!#REF!</f>
        <v>#REF!</v>
      </c>
      <c r="U17" s="95" t="e">
        <f>Matriks!#REF!</f>
        <v>#REF!</v>
      </c>
      <c r="V17" s="95" t="e">
        <f>Matriks!#REF!</f>
        <v>#REF!</v>
      </c>
      <c r="W17" s="95" t="e">
        <f>Matriks!#REF!</f>
        <v>#REF!</v>
      </c>
      <c r="X17" s="95" t="e">
        <f>Matriks!#REF!</f>
        <v>#REF!</v>
      </c>
      <c r="Y17" s="95" t="e">
        <f>Matriks!#REF!</f>
        <v>#REF!</v>
      </c>
      <c r="Z17" s="95" t="e">
        <f>Matriks!#REF!</f>
        <v>#REF!</v>
      </c>
      <c r="AA17" s="95" t="e">
        <f>Matriks!#REF!</f>
        <v>#REF!</v>
      </c>
      <c r="AB17" s="95" t="e">
        <f>Matriks!#REF!</f>
        <v>#REF!</v>
      </c>
      <c r="AC17" s="95" t="e">
        <f>Matriks!#REF!</f>
        <v>#REF!</v>
      </c>
      <c r="AD17" s="95" t="e">
        <f>Matriks!#REF!</f>
        <v>#REF!</v>
      </c>
      <c r="AE17" s="95" t="e">
        <f>Matriks!#REF!</f>
        <v>#REF!</v>
      </c>
      <c r="AF17" s="95" t="e">
        <f>Matriks!#REF!</f>
        <v>#REF!</v>
      </c>
      <c r="AG17" s="95" t="e">
        <f>Matriks!#REF!</f>
        <v>#REF!</v>
      </c>
      <c r="AH17" s="95" t="e">
        <f>Matriks!#REF!</f>
        <v>#REF!</v>
      </c>
      <c r="AI17" s="95" t="e">
        <f>Matriks!#REF!</f>
        <v>#REF!</v>
      </c>
      <c r="AJ17" s="95" t="e">
        <f>Matriks!#REF!</f>
        <v>#REF!</v>
      </c>
      <c r="AK17" s="95" t="e">
        <f>Matriks!#REF!</f>
        <v>#REF!</v>
      </c>
      <c r="AL17" s="95" t="e">
        <f>Matriks!#REF!</f>
        <v>#REF!</v>
      </c>
      <c r="AM17" s="95" t="e">
        <f>Matriks!#REF!</f>
        <v>#REF!</v>
      </c>
      <c r="AN17" s="95" t="e">
        <f>Matriks!#REF!</f>
        <v>#REF!</v>
      </c>
      <c r="AO17" s="95" t="e">
        <f>Matriks!#REF!</f>
        <v>#REF!</v>
      </c>
      <c r="AP17" s="95" t="e">
        <f>Matriks!#REF!</f>
        <v>#REF!</v>
      </c>
      <c r="AQ17" s="95" t="e">
        <f>Matriks!#REF!</f>
        <v>#REF!</v>
      </c>
      <c r="AR17" s="95" t="e">
        <f>Matriks!#REF!</f>
        <v>#REF!</v>
      </c>
      <c r="AS17" s="95" t="e">
        <f>Matriks!#REF!</f>
        <v>#REF!</v>
      </c>
      <c r="AT17" s="95" t="e">
        <f>Matriks!#REF!</f>
        <v>#REF!</v>
      </c>
      <c r="AU17" s="95" t="e">
        <f>Matriks!#REF!</f>
        <v>#REF!</v>
      </c>
      <c r="AV17" s="95" t="e">
        <f>Matriks!#REF!</f>
        <v>#REF!</v>
      </c>
      <c r="AW17" s="95" t="e">
        <f>Matriks!#REF!</f>
        <v>#REF!</v>
      </c>
      <c r="AX17" s="95">
        <f>Matriks!M89</f>
        <v>1.4285714285714286</v>
      </c>
      <c r="AY17" s="95">
        <f>Matriks!N89</f>
        <v>3.1428571428571428</v>
      </c>
      <c r="AZ17" s="95" t="e">
        <f>Matriks!#REF!</f>
        <v>#REF!</v>
      </c>
      <c r="BA17" s="95" t="e">
        <f>Matriks!#REF!</f>
        <v>#REF!</v>
      </c>
      <c r="BB17" s="95" t="e">
        <f>Matriks!#REF!</f>
        <v>#REF!</v>
      </c>
      <c r="BC17" s="95" t="e">
        <f>Matriks!#REF!</f>
        <v>#REF!</v>
      </c>
      <c r="BD17" s="95" t="e">
        <f>Matriks!#REF!</f>
        <v>#REF!</v>
      </c>
      <c r="BE17" s="95" t="e">
        <f>Matriks!#REF!</f>
        <v>#REF!</v>
      </c>
      <c r="BF17" s="95" t="e">
        <f>Matriks!#REF!</f>
        <v>#REF!</v>
      </c>
      <c r="BG17" s="95" t="e">
        <f>Matriks!#REF!</f>
        <v>#REF!</v>
      </c>
      <c r="BH17" s="95" t="e">
        <f>Matriks!#REF!</f>
        <v>#REF!</v>
      </c>
      <c r="BI17" s="95" t="e">
        <f>Matriks!#REF!</f>
        <v>#REF!</v>
      </c>
      <c r="BJ17" s="95" t="e">
        <f>Matriks!#REF!</f>
        <v>#REF!</v>
      </c>
      <c r="BK17" s="95" t="e">
        <f>Matriks!#REF!</f>
        <v>#REF!</v>
      </c>
      <c r="BL17" s="95" t="e">
        <f>Matriks!#REF!</f>
        <v>#REF!</v>
      </c>
      <c r="BM17" s="95" t="e">
        <f>Matriks!#REF!</f>
        <v>#REF!</v>
      </c>
      <c r="BN17" s="95" t="e">
        <f>Matriks!#REF!</f>
        <v>#REF!</v>
      </c>
      <c r="BO17" s="95" t="e">
        <f>Matriks!#REF!</f>
        <v>#REF!</v>
      </c>
      <c r="BP17" s="95" t="e">
        <f>Matriks!#REF!</f>
        <v>#REF!</v>
      </c>
      <c r="BQ17" s="95" t="e">
        <f>Matriks!#REF!</f>
        <v>#REF!</v>
      </c>
      <c r="BR17" s="95" t="e">
        <f>Matriks!#REF!</f>
        <v>#REF!</v>
      </c>
      <c r="BS17" s="95" t="e">
        <f>Matriks!#REF!</f>
        <v>#REF!</v>
      </c>
      <c r="BT17" s="95" t="e">
        <f>Matriks!#REF!</f>
        <v>#REF!</v>
      </c>
      <c r="BU17" s="95" t="e">
        <f>Matriks!#REF!</f>
        <v>#REF!</v>
      </c>
      <c r="BV17" s="95" t="e">
        <f>Matriks!#REF!</f>
        <v>#REF!</v>
      </c>
      <c r="BW17" s="95" t="e">
        <f>Matriks!#REF!</f>
        <v>#REF!</v>
      </c>
      <c r="BX17" s="95" t="e">
        <f>Matriks!#REF!</f>
        <v>#REF!</v>
      </c>
      <c r="BY17" s="95" t="e">
        <f>Matriks!#REF!</f>
        <v>#REF!</v>
      </c>
      <c r="BZ17" s="134" t="s">
        <v>392</v>
      </c>
      <c r="CA17" s="134" t="s">
        <v>400</v>
      </c>
      <c r="CB17" s="80" t="e">
        <f t="shared" si="1"/>
        <v>#REF!</v>
      </c>
    </row>
    <row r="18" spans="1:80" s="60" customFormat="1" ht="31.5" customHeight="1" x14ac:dyDescent="0.25">
      <c r="A18" s="158" t="s">
        <v>150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95" t="e">
        <f>Matriks!#REF!</f>
        <v>#REF!</v>
      </c>
      <c r="N18" s="95" t="e">
        <f>Matriks!#REF!</f>
        <v>#REF!</v>
      </c>
      <c r="O18" s="95" t="e">
        <f>Matriks!#REF!</f>
        <v>#REF!</v>
      </c>
      <c r="P18" s="95" t="e">
        <f>Matriks!#REF!</f>
        <v>#REF!</v>
      </c>
      <c r="Q18" s="95" t="e">
        <f>Matriks!#REF!</f>
        <v>#REF!</v>
      </c>
      <c r="R18" s="95" t="e">
        <f>Matriks!#REF!</f>
        <v>#REF!</v>
      </c>
      <c r="S18" s="95" t="e">
        <f>Matriks!#REF!</f>
        <v>#REF!</v>
      </c>
      <c r="T18" s="95" t="e">
        <f>Matriks!#REF!</f>
        <v>#REF!</v>
      </c>
      <c r="U18" s="95" t="e">
        <f>Matriks!#REF!</f>
        <v>#REF!</v>
      </c>
      <c r="V18" s="95" t="e">
        <f>Matriks!#REF!</f>
        <v>#REF!</v>
      </c>
      <c r="W18" s="95" t="e">
        <f>Matriks!#REF!</f>
        <v>#REF!</v>
      </c>
      <c r="X18" s="95" t="e">
        <f>Matriks!#REF!</f>
        <v>#REF!</v>
      </c>
      <c r="Y18" s="95" t="e">
        <f>Matriks!#REF!</f>
        <v>#REF!</v>
      </c>
      <c r="Z18" s="95" t="e">
        <f>Matriks!#REF!</f>
        <v>#REF!</v>
      </c>
      <c r="AA18" s="95" t="e">
        <f>Matriks!#REF!</f>
        <v>#REF!</v>
      </c>
      <c r="AB18" s="95" t="e">
        <f>Matriks!#REF!</f>
        <v>#REF!</v>
      </c>
      <c r="AC18" s="95" t="e">
        <f>Matriks!#REF!</f>
        <v>#REF!</v>
      </c>
      <c r="AD18" s="95" t="e">
        <f>Matriks!#REF!</f>
        <v>#REF!</v>
      </c>
      <c r="AE18" s="95" t="e">
        <f>Matriks!#REF!</f>
        <v>#REF!</v>
      </c>
      <c r="AF18" s="95" t="e">
        <f>Matriks!#REF!</f>
        <v>#REF!</v>
      </c>
      <c r="AG18" s="95" t="e">
        <f>Matriks!#REF!</f>
        <v>#REF!</v>
      </c>
      <c r="AH18" s="95" t="e">
        <f>Matriks!#REF!</f>
        <v>#REF!</v>
      </c>
      <c r="AI18" s="95" t="e">
        <f>Matriks!#REF!</f>
        <v>#REF!</v>
      </c>
      <c r="AJ18" s="95" t="e">
        <f>Matriks!#REF!</f>
        <v>#REF!</v>
      </c>
      <c r="AK18" s="95" t="e">
        <f>Matriks!#REF!</f>
        <v>#REF!</v>
      </c>
      <c r="AL18" s="95" t="e">
        <f>Matriks!#REF!</f>
        <v>#REF!</v>
      </c>
      <c r="AM18" s="95" t="e">
        <f>Matriks!#REF!</f>
        <v>#REF!</v>
      </c>
      <c r="AN18" s="95" t="e">
        <f>Matriks!#REF!</f>
        <v>#REF!</v>
      </c>
      <c r="AO18" s="95" t="e">
        <f>Matriks!#REF!</f>
        <v>#REF!</v>
      </c>
      <c r="AP18" s="95" t="e">
        <f>Matriks!#REF!</f>
        <v>#REF!</v>
      </c>
      <c r="AQ18" s="95" t="e">
        <f>Matriks!#REF!</f>
        <v>#REF!</v>
      </c>
      <c r="AR18" s="95" t="e">
        <f>Matriks!#REF!</f>
        <v>#REF!</v>
      </c>
      <c r="AS18" s="95" t="e">
        <f>Matriks!#REF!</f>
        <v>#REF!</v>
      </c>
      <c r="AT18" s="95" t="e">
        <f>Matriks!#REF!</f>
        <v>#REF!</v>
      </c>
      <c r="AU18" s="95" t="e">
        <f>Matriks!#REF!</f>
        <v>#REF!</v>
      </c>
      <c r="AV18" s="95" t="e">
        <f>Matriks!#REF!</f>
        <v>#REF!</v>
      </c>
      <c r="AW18" s="95" t="e">
        <f>Matriks!#REF!</f>
        <v>#REF!</v>
      </c>
      <c r="AX18" s="95">
        <f>Matriks!M121</f>
        <v>1</v>
      </c>
      <c r="AY18" s="95">
        <f>Matriks!N121</f>
        <v>2.5</v>
      </c>
      <c r="AZ18" s="95" t="e">
        <f>Matriks!#REF!</f>
        <v>#REF!</v>
      </c>
      <c r="BA18" s="95" t="e">
        <f>Matriks!#REF!</f>
        <v>#REF!</v>
      </c>
      <c r="BB18" s="95" t="e">
        <f>Matriks!#REF!</f>
        <v>#REF!</v>
      </c>
      <c r="BC18" s="95" t="e">
        <f>Matriks!#REF!</f>
        <v>#REF!</v>
      </c>
      <c r="BD18" s="95" t="e">
        <f>Matriks!#REF!</f>
        <v>#REF!</v>
      </c>
      <c r="BE18" s="95" t="e">
        <f>Matriks!#REF!</f>
        <v>#REF!</v>
      </c>
      <c r="BF18" s="95" t="e">
        <f>Matriks!#REF!</f>
        <v>#REF!</v>
      </c>
      <c r="BG18" s="95" t="e">
        <f>Matriks!#REF!</f>
        <v>#REF!</v>
      </c>
      <c r="BH18" s="95" t="e">
        <f>Matriks!#REF!</f>
        <v>#REF!</v>
      </c>
      <c r="BI18" s="95" t="e">
        <f>Matriks!#REF!</f>
        <v>#REF!</v>
      </c>
      <c r="BJ18" s="95" t="e">
        <f>Matriks!#REF!</f>
        <v>#REF!</v>
      </c>
      <c r="BK18" s="95" t="e">
        <f>Matriks!#REF!</f>
        <v>#REF!</v>
      </c>
      <c r="BL18" s="95" t="e">
        <f>Matriks!#REF!</f>
        <v>#REF!</v>
      </c>
      <c r="BM18" s="95" t="e">
        <f>Matriks!#REF!</f>
        <v>#REF!</v>
      </c>
      <c r="BN18" s="95" t="e">
        <f>Matriks!#REF!</f>
        <v>#REF!</v>
      </c>
      <c r="BO18" s="95" t="e">
        <f>Matriks!#REF!</f>
        <v>#REF!</v>
      </c>
      <c r="BP18" s="95" t="e">
        <f>Matriks!#REF!</f>
        <v>#REF!</v>
      </c>
      <c r="BQ18" s="95" t="e">
        <f>Matriks!#REF!</f>
        <v>#REF!</v>
      </c>
      <c r="BR18" s="95" t="e">
        <f>Matriks!#REF!</f>
        <v>#REF!</v>
      </c>
      <c r="BS18" s="95" t="e">
        <f>Matriks!#REF!</f>
        <v>#REF!</v>
      </c>
      <c r="BT18" s="95" t="e">
        <f>Matriks!#REF!</f>
        <v>#REF!</v>
      </c>
      <c r="BU18" s="95" t="e">
        <f>Matriks!#REF!</f>
        <v>#REF!</v>
      </c>
      <c r="BV18" s="95" t="e">
        <f>Matriks!#REF!</f>
        <v>#REF!</v>
      </c>
      <c r="BW18" s="95" t="e">
        <f>Matriks!#REF!</f>
        <v>#REF!</v>
      </c>
      <c r="BX18" s="95" t="e">
        <f>Matriks!#REF!</f>
        <v>#REF!</v>
      </c>
      <c r="BY18" s="95" t="e">
        <f>Matriks!#REF!</f>
        <v>#REF!</v>
      </c>
      <c r="BZ18" s="134" t="s">
        <v>393</v>
      </c>
      <c r="CA18" s="134" t="s">
        <v>401</v>
      </c>
      <c r="CB18" s="80" t="e">
        <f t="shared" si="1"/>
        <v>#REF!</v>
      </c>
    </row>
    <row r="19" spans="1:80" s="60" customFormat="1" ht="31.5" customHeight="1" x14ac:dyDescent="0.25">
      <c r="A19" s="158" t="s">
        <v>149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95" t="e">
        <f>Matriks!#REF!</f>
        <v>#REF!</v>
      </c>
      <c r="N19" s="95" t="e">
        <f>Matriks!#REF!</f>
        <v>#REF!</v>
      </c>
      <c r="O19" s="95" t="e">
        <f>Matriks!#REF!</f>
        <v>#REF!</v>
      </c>
      <c r="P19" s="95" t="e">
        <f>Matriks!#REF!</f>
        <v>#REF!</v>
      </c>
      <c r="Q19" s="95" t="e">
        <f>Matriks!#REF!</f>
        <v>#REF!</v>
      </c>
      <c r="R19" s="95" t="e">
        <f>Matriks!#REF!</f>
        <v>#REF!</v>
      </c>
      <c r="S19" s="95" t="e">
        <f>Matriks!#REF!</f>
        <v>#REF!</v>
      </c>
      <c r="T19" s="95" t="e">
        <f>Matriks!#REF!</f>
        <v>#REF!</v>
      </c>
      <c r="U19" s="95" t="e">
        <f>Matriks!#REF!</f>
        <v>#REF!</v>
      </c>
      <c r="V19" s="95" t="e">
        <f>Matriks!#REF!</f>
        <v>#REF!</v>
      </c>
      <c r="W19" s="95" t="e">
        <f>Matriks!#REF!</f>
        <v>#REF!</v>
      </c>
      <c r="X19" s="95" t="e">
        <f>Matriks!#REF!</f>
        <v>#REF!</v>
      </c>
      <c r="Y19" s="95" t="e">
        <f>Matriks!#REF!</f>
        <v>#REF!</v>
      </c>
      <c r="Z19" s="95" t="e">
        <f>Matriks!#REF!</f>
        <v>#REF!</v>
      </c>
      <c r="AA19" s="95" t="e">
        <f>Matriks!#REF!</f>
        <v>#REF!</v>
      </c>
      <c r="AB19" s="95" t="e">
        <f>Matriks!#REF!</f>
        <v>#REF!</v>
      </c>
      <c r="AC19" s="95" t="e">
        <f>Matriks!#REF!</f>
        <v>#REF!</v>
      </c>
      <c r="AD19" s="95" t="e">
        <f>Matriks!#REF!</f>
        <v>#REF!</v>
      </c>
      <c r="AE19" s="95" t="e">
        <f>Matriks!#REF!</f>
        <v>#REF!</v>
      </c>
      <c r="AF19" s="95" t="e">
        <f>Matriks!#REF!</f>
        <v>#REF!</v>
      </c>
      <c r="AG19" s="95" t="e">
        <f>Matriks!#REF!</f>
        <v>#REF!</v>
      </c>
      <c r="AH19" s="95" t="e">
        <f>Matriks!#REF!</f>
        <v>#REF!</v>
      </c>
      <c r="AI19" s="95" t="e">
        <f>Matriks!#REF!</f>
        <v>#REF!</v>
      </c>
      <c r="AJ19" s="95" t="e">
        <f>Matriks!#REF!</f>
        <v>#REF!</v>
      </c>
      <c r="AK19" s="95" t="e">
        <f>Matriks!#REF!</f>
        <v>#REF!</v>
      </c>
      <c r="AL19" s="95" t="e">
        <f>Matriks!#REF!</f>
        <v>#REF!</v>
      </c>
      <c r="AM19" s="95" t="e">
        <f>Matriks!#REF!</f>
        <v>#REF!</v>
      </c>
      <c r="AN19" s="95" t="e">
        <f>Matriks!#REF!</f>
        <v>#REF!</v>
      </c>
      <c r="AO19" s="95" t="e">
        <f>Matriks!#REF!</f>
        <v>#REF!</v>
      </c>
      <c r="AP19" s="95" t="e">
        <f>Matriks!#REF!</f>
        <v>#REF!</v>
      </c>
      <c r="AQ19" s="95" t="e">
        <f>Matriks!#REF!</f>
        <v>#REF!</v>
      </c>
      <c r="AR19" s="95" t="e">
        <f>Matriks!#REF!</f>
        <v>#REF!</v>
      </c>
      <c r="AS19" s="95" t="e">
        <f>Matriks!#REF!</f>
        <v>#REF!</v>
      </c>
      <c r="AT19" s="95" t="e">
        <f>Matriks!#REF!</f>
        <v>#REF!</v>
      </c>
      <c r="AU19" s="95" t="e">
        <f>Matriks!#REF!</f>
        <v>#REF!</v>
      </c>
      <c r="AV19" s="95" t="e">
        <f>Matriks!#REF!</f>
        <v>#REF!</v>
      </c>
      <c r="AW19" s="95" t="e">
        <f>Matriks!#REF!</f>
        <v>#REF!</v>
      </c>
      <c r="AX19" s="95">
        <f>Matriks!M141</f>
        <v>0.83333333333333337</v>
      </c>
      <c r="AY19" s="95">
        <f>Matriks!N141</f>
        <v>2.3333333333333335</v>
      </c>
      <c r="AZ19" s="95" t="e">
        <f>Matriks!#REF!</f>
        <v>#REF!</v>
      </c>
      <c r="BA19" s="95" t="e">
        <f>Matriks!#REF!</f>
        <v>#REF!</v>
      </c>
      <c r="BB19" s="95" t="e">
        <f>Matriks!#REF!</f>
        <v>#REF!</v>
      </c>
      <c r="BC19" s="95" t="e">
        <f>Matriks!#REF!</f>
        <v>#REF!</v>
      </c>
      <c r="BD19" s="95" t="e">
        <f>Matriks!#REF!</f>
        <v>#REF!</v>
      </c>
      <c r="BE19" s="95" t="e">
        <f>Matriks!#REF!</f>
        <v>#REF!</v>
      </c>
      <c r="BF19" s="95" t="e">
        <f>Matriks!#REF!</f>
        <v>#REF!</v>
      </c>
      <c r="BG19" s="95" t="e">
        <f>Matriks!#REF!</f>
        <v>#REF!</v>
      </c>
      <c r="BH19" s="95" t="e">
        <f>Matriks!#REF!</f>
        <v>#REF!</v>
      </c>
      <c r="BI19" s="95" t="e">
        <f>Matriks!#REF!</f>
        <v>#REF!</v>
      </c>
      <c r="BJ19" s="95" t="e">
        <f>Matriks!#REF!</f>
        <v>#REF!</v>
      </c>
      <c r="BK19" s="95" t="e">
        <f>Matriks!#REF!</f>
        <v>#REF!</v>
      </c>
      <c r="BL19" s="95" t="e">
        <f>Matriks!#REF!</f>
        <v>#REF!</v>
      </c>
      <c r="BM19" s="95" t="e">
        <f>Matriks!#REF!</f>
        <v>#REF!</v>
      </c>
      <c r="BN19" s="95" t="e">
        <f>Matriks!#REF!</f>
        <v>#REF!</v>
      </c>
      <c r="BO19" s="95" t="e">
        <f>Matriks!#REF!</f>
        <v>#REF!</v>
      </c>
      <c r="BP19" s="95" t="e">
        <f>Matriks!#REF!</f>
        <v>#REF!</v>
      </c>
      <c r="BQ19" s="95" t="e">
        <f>Matriks!#REF!</f>
        <v>#REF!</v>
      </c>
      <c r="BR19" s="95" t="e">
        <f>Matriks!#REF!</f>
        <v>#REF!</v>
      </c>
      <c r="BS19" s="95" t="e">
        <f>Matriks!#REF!</f>
        <v>#REF!</v>
      </c>
      <c r="BT19" s="95" t="e">
        <f>Matriks!#REF!</f>
        <v>#REF!</v>
      </c>
      <c r="BU19" s="95" t="e">
        <f>Matriks!#REF!</f>
        <v>#REF!</v>
      </c>
      <c r="BV19" s="95" t="e">
        <f>Matriks!#REF!</f>
        <v>#REF!</v>
      </c>
      <c r="BW19" s="95" t="e">
        <f>Matriks!#REF!</f>
        <v>#REF!</v>
      </c>
      <c r="BX19" s="95" t="e">
        <f>Matriks!#REF!</f>
        <v>#REF!</v>
      </c>
      <c r="BY19" s="95" t="e">
        <f>Matriks!#REF!</f>
        <v>#REF!</v>
      </c>
      <c r="BZ19" s="134" t="s">
        <v>394</v>
      </c>
      <c r="CA19" s="134" t="s">
        <v>402</v>
      </c>
      <c r="CB19" s="80" t="e">
        <f t="shared" si="1"/>
        <v>#REF!</v>
      </c>
    </row>
    <row r="20" spans="1:80" s="60" customFormat="1" ht="31.5" customHeight="1" x14ac:dyDescent="0.25">
      <c r="A20" s="158" t="s">
        <v>148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96" t="e">
        <f>Matriks!#REF!</f>
        <v>#REF!</v>
      </c>
      <c r="N20" s="96" t="e">
        <f>Matriks!#REF!</f>
        <v>#REF!</v>
      </c>
      <c r="O20" s="96" t="e">
        <f>Matriks!#REF!</f>
        <v>#REF!</v>
      </c>
      <c r="P20" s="96" t="e">
        <f>Matriks!#REF!</f>
        <v>#REF!</v>
      </c>
      <c r="Q20" s="96" t="e">
        <f>Matriks!#REF!</f>
        <v>#REF!</v>
      </c>
      <c r="R20" s="96" t="e">
        <f>Matriks!#REF!</f>
        <v>#REF!</v>
      </c>
      <c r="S20" s="96" t="e">
        <f>Matriks!#REF!</f>
        <v>#REF!</v>
      </c>
      <c r="T20" s="96" t="e">
        <f>Matriks!#REF!</f>
        <v>#REF!</v>
      </c>
      <c r="U20" s="96" t="e">
        <f>Matriks!#REF!</f>
        <v>#REF!</v>
      </c>
      <c r="V20" s="96" t="e">
        <f>Matriks!#REF!</f>
        <v>#REF!</v>
      </c>
      <c r="W20" s="96" t="e">
        <f>Matriks!#REF!</f>
        <v>#REF!</v>
      </c>
      <c r="X20" s="96" t="e">
        <f>Matriks!#REF!</f>
        <v>#REF!</v>
      </c>
      <c r="Y20" s="96" t="e">
        <f>Matriks!#REF!</f>
        <v>#REF!</v>
      </c>
      <c r="Z20" s="96" t="e">
        <f>Matriks!#REF!</f>
        <v>#REF!</v>
      </c>
      <c r="AA20" s="96" t="e">
        <f>Matriks!#REF!</f>
        <v>#REF!</v>
      </c>
      <c r="AB20" s="96" t="e">
        <f>Matriks!#REF!</f>
        <v>#REF!</v>
      </c>
      <c r="AC20" s="96" t="e">
        <f>Matriks!#REF!</f>
        <v>#REF!</v>
      </c>
      <c r="AD20" s="96" t="e">
        <f>Matriks!#REF!</f>
        <v>#REF!</v>
      </c>
      <c r="AE20" s="96" t="e">
        <f>Matriks!#REF!</f>
        <v>#REF!</v>
      </c>
      <c r="AF20" s="96" t="e">
        <f>Matriks!#REF!</f>
        <v>#REF!</v>
      </c>
      <c r="AG20" s="96" t="e">
        <f>Matriks!#REF!</f>
        <v>#REF!</v>
      </c>
      <c r="AH20" s="96" t="e">
        <f>Matriks!#REF!</f>
        <v>#REF!</v>
      </c>
      <c r="AI20" s="96" t="e">
        <f>Matriks!#REF!</f>
        <v>#REF!</v>
      </c>
      <c r="AJ20" s="96" t="e">
        <f>Matriks!#REF!</f>
        <v>#REF!</v>
      </c>
      <c r="AK20" s="96" t="e">
        <f>Matriks!#REF!</f>
        <v>#REF!</v>
      </c>
      <c r="AL20" s="96" t="e">
        <f>Matriks!#REF!</f>
        <v>#REF!</v>
      </c>
      <c r="AM20" s="96" t="e">
        <f>Matriks!#REF!</f>
        <v>#REF!</v>
      </c>
      <c r="AN20" s="96" t="e">
        <f>Matriks!#REF!</f>
        <v>#REF!</v>
      </c>
      <c r="AO20" s="96" t="e">
        <f>Matriks!#REF!</f>
        <v>#REF!</v>
      </c>
      <c r="AP20" s="96" t="e">
        <f>Matriks!#REF!</f>
        <v>#REF!</v>
      </c>
      <c r="AQ20" s="96" t="e">
        <f>Matriks!#REF!</f>
        <v>#REF!</v>
      </c>
      <c r="AR20" s="96" t="e">
        <f>Matriks!#REF!</f>
        <v>#REF!</v>
      </c>
      <c r="AS20" s="96" t="e">
        <f>Matriks!#REF!</f>
        <v>#REF!</v>
      </c>
      <c r="AT20" s="96" t="e">
        <f>Matriks!#REF!</f>
        <v>#REF!</v>
      </c>
      <c r="AU20" s="96" t="e">
        <f>Matriks!#REF!</f>
        <v>#REF!</v>
      </c>
      <c r="AV20" s="96" t="e">
        <f>Matriks!#REF!</f>
        <v>#REF!</v>
      </c>
      <c r="AW20" s="96" t="e">
        <f>Matriks!#REF!</f>
        <v>#REF!</v>
      </c>
      <c r="AX20" s="96">
        <f>Matriks!M155</f>
        <v>1</v>
      </c>
      <c r="AY20" s="96">
        <f>Matriks!N155</f>
        <v>2.75</v>
      </c>
      <c r="AZ20" s="96" t="e">
        <f>Matriks!#REF!</f>
        <v>#REF!</v>
      </c>
      <c r="BA20" s="96" t="e">
        <f>Matriks!#REF!</f>
        <v>#REF!</v>
      </c>
      <c r="BB20" s="96" t="e">
        <f>Matriks!#REF!</f>
        <v>#REF!</v>
      </c>
      <c r="BC20" s="96" t="e">
        <f>Matriks!#REF!</f>
        <v>#REF!</v>
      </c>
      <c r="BD20" s="96" t="e">
        <f>Matriks!#REF!</f>
        <v>#REF!</v>
      </c>
      <c r="BE20" s="96" t="e">
        <f>Matriks!#REF!</f>
        <v>#REF!</v>
      </c>
      <c r="BF20" s="96" t="e">
        <f>Matriks!#REF!</f>
        <v>#REF!</v>
      </c>
      <c r="BG20" s="96" t="e">
        <f>Matriks!#REF!</f>
        <v>#REF!</v>
      </c>
      <c r="BH20" s="96" t="e">
        <f>Matriks!#REF!</f>
        <v>#REF!</v>
      </c>
      <c r="BI20" s="96" t="e">
        <f>Matriks!#REF!</f>
        <v>#REF!</v>
      </c>
      <c r="BJ20" s="96" t="e">
        <f>Matriks!#REF!</f>
        <v>#REF!</v>
      </c>
      <c r="BK20" s="96" t="e">
        <f>Matriks!#REF!</f>
        <v>#REF!</v>
      </c>
      <c r="BL20" s="96" t="e">
        <f>Matriks!#REF!</f>
        <v>#REF!</v>
      </c>
      <c r="BM20" s="96" t="e">
        <f>Matriks!#REF!</f>
        <v>#REF!</v>
      </c>
      <c r="BN20" s="96" t="e">
        <f>Matriks!#REF!</f>
        <v>#REF!</v>
      </c>
      <c r="BO20" s="96" t="e">
        <f>Matriks!#REF!</f>
        <v>#REF!</v>
      </c>
      <c r="BP20" s="96" t="e">
        <f>Matriks!#REF!</f>
        <v>#REF!</v>
      </c>
      <c r="BQ20" s="96" t="e">
        <f>Matriks!#REF!</f>
        <v>#REF!</v>
      </c>
      <c r="BR20" s="96" t="e">
        <f>Matriks!#REF!</f>
        <v>#REF!</v>
      </c>
      <c r="BS20" s="96" t="e">
        <f>Matriks!#REF!</f>
        <v>#REF!</v>
      </c>
      <c r="BT20" s="96" t="e">
        <f>Matriks!#REF!</f>
        <v>#REF!</v>
      </c>
      <c r="BU20" s="96" t="e">
        <f>Matriks!#REF!</f>
        <v>#REF!</v>
      </c>
      <c r="BV20" s="96" t="e">
        <f>Matriks!#REF!</f>
        <v>#REF!</v>
      </c>
      <c r="BW20" s="96" t="e">
        <f>Matriks!#REF!</f>
        <v>#REF!</v>
      </c>
      <c r="BX20" s="96" t="e">
        <f>Matriks!#REF!</f>
        <v>#REF!</v>
      </c>
      <c r="BY20" s="96" t="e">
        <f>Matriks!#REF!</f>
        <v>#REF!</v>
      </c>
      <c r="BZ20" s="134" t="s">
        <v>395</v>
      </c>
      <c r="CA20" s="134" t="s">
        <v>403</v>
      </c>
      <c r="CB20" s="80" t="e">
        <f t="shared" si="1"/>
        <v>#REF!</v>
      </c>
    </row>
    <row r="21" spans="1:80" s="60" customFormat="1" ht="31.5" customHeight="1" x14ac:dyDescent="0.25">
      <c r="A21" s="158" t="s">
        <v>171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95" t="e">
        <f>Matriks!#REF!</f>
        <v>#REF!</v>
      </c>
      <c r="N21" s="95" t="e">
        <f>Matriks!#REF!</f>
        <v>#REF!</v>
      </c>
      <c r="O21" s="95" t="e">
        <f>Matriks!#REF!</f>
        <v>#REF!</v>
      </c>
      <c r="P21" s="95" t="e">
        <f>Matriks!#REF!</f>
        <v>#REF!</v>
      </c>
      <c r="Q21" s="95" t="e">
        <f>Matriks!#REF!</f>
        <v>#REF!</v>
      </c>
      <c r="R21" s="95" t="e">
        <f>Matriks!#REF!</f>
        <v>#REF!</v>
      </c>
      <c r="S21" s="95" t="e">
        <f>Matriks!#REF!</f>
        <v>#REF!</v>
      </c>
      <c r="T21" s="95" t="e">
        <f>Matriks!#REF!</f>
        <v>#REF!</v>
      </c>
      <c r="U21" s="95" t="e">
        <f>Matriks!#REF!</f>
        <v>#REF!</v>
      </c>
      <c r="V21" s="95" t="e">
        <f>Matriks!#REF!</f>
        <v>#REF!</v>
      </c>
      <c r="W21" s="95" t="e">
        <f>Matriks!#REF!</f>
        <v>#REF!</v>
      </c>
      <c r="X21" s="95" t="e">
        <f>Matriks!#REF!</f>
        <v>#REF!</v>
      </c>
      <c r="Y21" s="95" t="e">
        <f>Matriks!#REF!</f>
        <v>#REF!</v>
      </c>
      <c r="Z21" s="95" t="e">
        <f>Matriks!#REF!</f>
        <v>#REF!</v>
      </c>
      <c r="AA21" s="95" t="e">
        <f>Matriks!#REF!</f>
        <v>#REF!</v>
      </c>
      <c r="AB21" s="95" t="e">
        <f>Matriks!#REF!</f>
        <v>#REF!</v>
      </c>
      <c r="AC21" s="95" t="e">
        <f>Matriks!#REF!</f>
        <v>#REF!</v>
      </c>
      <c r="AD21" s="95" t="e">
        <f>Matriks!#REF!</f>
        <v>#REF!</v>
      </c>
      <c r="AE21" s="95" t="e">
        <f>Matriks!#REF!</f>
        <v>#REF!</v>
      </c>
      <c r="AF21" s="95" t="e">
        <f>Matriks!#REF!</f>
        <v>#REF!</v>
      </c>
      <c r="AG21" s="95" t="e">
        <f>Matriks!#REF!</f>
        <v>#REF!</v>
      </c>
      <c r="AH21" s="95" t="e">
        <f>Matriks!#REF!</f>
        <v>#REF!</v>
      </c>
      <c r="AI21" s="95" t="e">
        <f>Matriks!#REF!</f>
        <v>#REF!</v>
      </c>
      <c r="AJ21" s="95" t="e">
        <f>Matriks!#REF!</f>
        <v>#REF!</v>
      </c>
      <c r="AK21" s="95" t="e">
        <f>Matriks!#REF!</f>
        <v>#REF!</v>
      </c>
      <c r="AL21" s="95" t="e">
        <f>Matriks!#REF!</f>
        <v>#REF!</v>
      </c>
      <c r="AM21" s="95" t="e">
        <f>Matriks!#REF!</f>
        <v>#REF!</v>
      </c>
      <c r="AN21" s="95" t="e">
        <f>Matriks!#REF!</f>
        <v>#REF!</v>
      </c>
      <c r="AO21" s="95" t="e">
        <f>Matriks!#REF!</f>
        <v>#REF!</v>
      </c>
      <c r="AP21" s="95" t="e">
        <f>Matriks!#REF!</f>
        <v>#REF!</v>
      </c>
      <c r="AQ21" s="95" t="e">
        <f>Matriks!#REF!</f>
        <v>#REF!</v>
      </c>
      <c r="AR21" s="95" t="e">
        <f>Matriks!#REF!</f>
        <v>#REF!</v>
      </c>
      <c r="AS21" s="95" t="e">
        <f>Matriks!#REF!</f>
        <v>#REF!</v>
      </c>
      <c r="AT21" s="95" t="e">
        <f>Matriks!#REF!</f>
        <v>#REF!</v>
      </c>
      <c r="AU21" s="95" t="e">
        <f>Matriks!#REF!</f>
        <v>#REF!</v>
      </c>
      <c r="AV21" s="95" t="e">
        <f>Matriks!#REF!</f>
        <v>#REF!</v>
      </c>
      <c r="AW21" s="95" t="e">
        <f>Matriks!#REF!</f>
        <v>#REF!</v>
      </c>
      <c r="AX21" s="95">
        <f>Matriks!M187</f>
        <v>0.9</v>
      </c>
      <c r="AY21" s="95">
        <f>Matriks!N187</f>
        <v>2.6</v>
      </c>
      <c r="AZ21" s="95" t="e">
        <f>Matriks!#REF!</f>
        <v>#REF!</v>
      </c>
      <c r="BA21" s="95" t="e">
        <f>Matriks!#REF!</f>
        <v>#REF!</v>
      </c>
      <c r="BB21" s="95" t="e">
        <f>Matriks!#REF!</f>
        <v>#REF!</v>
      </c>
      <c r="BC21" s="95" t="e">
        <f>Matriks!#REF!</f>
        <v>#REF!</v>
      </c>
      <c r="BD21" s="95" t="e">
        <f>Matriks!#REF!</f>
        <v>#REF!</v>
      </c>
      <c r="BE21" s="95" t="e">
        <f>Matriks!#REF!</f>
        <v>#REF!</v>
      </c>
      <c r="BF21" s="95" t="e">
        <f>Matriks!#REF!</f>
        <v>#REF!</v>
      </c>
      <c r="BG21" s="95" t="e">
        <f>Matriks!#REF!</f>
        <v>#REF!</v>
      </c>
      <c r="BH21" s="95" t="e">
        <f>Matriks!#REF!</f>
        <v>#REF!</v>
      </c>
      <c r="BI21" s="95" t="e">
        <f>Matriks!#REF!</f>
        <v>#REF!</v>
      </c>
      <c r="BJ21" s="95" t="e">
        <f>Matriks!#REF!</f>
        <v>#REF!</v>
      </c>
      <c r="BK21" s="95" t="e">
        <f>Matriks!#REF!</f>
        <v>#REF!</v>
      </c>
      <c r="BL21" s="95" t="e">
        <f>Matriks!#REF!</f>
        <v>#REF!</v>
      </c>
      <c r="BM21" s="95" t="e">
        <f>Matriks!#REF!</f>
        <v>#REF!</v>
      </c>
      <c r="BN21" s="95" t="e">
        <f>Matriks!#REF!</f>
        <v>#REF!</v>
      </c>
      <c r="BO21" s="95" t="e">
        <f>Matriks!#REF!</f>
        <v>#REF!</v>
      </c>
      <c r="BP21" s="95" t="e">
        <f>Matriks!#REF!</f>
        <v>#REF!</v>
      </c>
      <c r="BQ21" s="95" t="e">
        <f>Matriks!#REF!</f>
        <v>#REF!</v>
      </c>
      <c r="BR21" s="95" t="e">
        <f>Matriks!#REF!</f>
        <v>#REF!</v>
      </c>
      <c r="BS21" s="95" t="e">
        <f>Matriks!#REF!</f>
        <v>#REF!</v>
      </c>
      <c r="BT21" s="95" t="e">
        <f>Matriks!#REF!</f>
        <v>#REF!</v>
      </c>
      <c r="BU21" s="95" t="e">
        <f>Matriks!#REF!</f>
        <v>#REF!</v>
      </c>
      <c r="BV21" s="95" t="e">
        <f>Matriks!#REF!</f>
        <v>#REF!</v>
      </c>
      <c r="BW21" s="95" t="e">
        <f>Matriks!#REF!</f>
        <v>#REF!</v>
      </c>
      <c r="BX21" s="95" t="e">
        <f>Matriks!#REF!</f>
        <v>#REF!</v>
      </c>
      <c r="BY21" s="95" t="e">
        <f>Matriks!#REF!</f>
        <v>#REF!</v>
      </c>
      <c r="BZ21" s="134" t="s">
        <v>396</v>
      </c>
      <c r="CA21" s="134" t="s">
        <v>404</v>
      </c>
      <c r="CB21" s="80" t="e">
        <f t="shared" si="1"/>
        <v>#REF!</v>
      </c>
    </row>
    <row r="22" spans="1:80" s="60" customFormat="1" ht="31.5" customHeight="1" x14ac:dyDescent="0.25">
      <c r="A22" s="158" t="s">
        <v>229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96" t="e">
        <f>Matriks!#REF!</f>
        <v>#REF!</v>
      </c>
      <c r="N22" s="96" t="e">
        <f>Matriks!#REF!</f>
        <v>#REF!</v>
      </c>
      <c r="O22" s="96" t="e">
        <f>Matriks!#REF!</f>
        <v>#REF!</v>
      </c>
      <c r="P22" s="96" t="e">
        <f>Matriks!#REF!</f>
        <v>#REF!</v>
      </c>
      <c r="Q22" s="96" t="e">
        <f>Matriks!#REF!</f>
        <v>#REF!</v>
      </c>
      <c r="R22" s="96" t="e">
        <f>Matriks!#REF!</f>
        <v>#REF!</v>
      </c>
      <c r="S22" s="96" t="e">
        <f>Matriks!#REF!</f>
        <v>#REF!</v>
      </c>
      <c r="T22" s="96" t="e">
        <f>Matriks!#REF!</f>
        <v>#REF!</v>
      </c>
      <c r="U22" s="96" t="e">
        <f>Matriks!#REF!</f>
        <v>#REF!</v>
      </c>
      <c r="V22" s="96" t="e">
        <f>Matriks!#REF!</f>
        <v>#REF!</v>
      </c>
      <c r="W22" s="96" t="e">
        <f>Matriks!#REF!</f>
        <v>#REF!</v>
      </c>
      <c r="X22" s="96" t="e">
        <f>Matriks!#REF!</f>
        <v>#REF!</v>
      </c>
      <c r="Y22" s="96" t="e">
        <f>Matriks!#REF!</f>
        <v>#REF!</v>
      </c>
      <c r="Z22" s="96" t="e">
        <f>Matriks!#REF!</f>
        <v>#REF!</v>
      </c>
      <c r="AA22" s="96" t="e">
        <f>Matriks!#REF!</f>
        <v>#REF!</v>
      </c>
      <c r="AB22" s="96" t="e">
        <f>Matriks!#REF!</f>
        <v>#REF!</v>
      </c>
      <c r="AC22" s="96" t="e">
        <f>Matriks!#REF!</f>
        <v>#REF!</v>
      </c>
      <c r="AD22" s="96" t="e">
        <f>Matriks!#REF!</f>
        <v>#REF!</v>
      </c>
      <c r="AE22" s="96" t="e">
        <f>Matriks!#REF!</f>
        <v>#REF!</v>
      </c>
      <c r="AF22" s="96" t="e">
        <f>Matriks!#REF!</f>
        <v>#REF!</v>
      </c>
      <c r="AG22" s="96" t="e">
        <f>Matriks!#REF!</f>
        <v>#REF!</v>
      </c>
      <c r="AH22" s="96" t="e">
        <f>Matriks!#REF!</f>
        <v>#REF!</v>
      </c>
      <c r="AI22" s="96" t="e">
        <f>Matriks!#REF!</f>
        <v>#REF!</v>
      </c>
      <c r="AJ22" s="96" t="e">
        <f>Matriks!#REF!</f>
        <v>#REF!</v>
      </c>
      <c r="AK22" s="96" t="e">
        <f>Matriks!#REF!</f>
        <v>#REF!</v>
      </c>
      <c r="AL22" s="96" t="e">
        <f>Matriks!#REF!</f>
        <v>#REF!</v>
      </c>
      <c r="AM22" s="96" t="e">
        <f>Matriks!#REF!</f>
        <v>#REF!</v>
      </c>
      <c r="AN22" s="96" t="e">
        <f>Matriks!#REF!</f>
        <v>#REF!</v>
      </c>
      <c r="AO22" s="96" t="e">
        <f>Matriks!#REF!</f>
        <v>#REF!</v>
      </c>
      <c r="AP22" s="96" t="e">
        <f>Matriks!#REF!</f>
        <v>#REF!</v>
      </c>
      <c r="AQ22" s="96" t="e">
        <f>Matriks!#REF!</f>
        <v>#REF!</v>
      </c>
      <c r="AR22" s="96" t="e">
        <f>Matriks!#REF!</f>
        <v>#REF!</v>
      </c>
      <c r="AS22" s="96" t="e">
        <f>Matriks!#REF!</f>
        <v>#REF!</v>
      </c>
      <c r="AT22" s="96" t="e">
        <f>Matriks!#REF!</f>
        <v>#REF!</v>
      </c>
      <c r="AU22" s="96" t="e">
        <f>Matriks!#REF!</f>
        <v>#REF!</v>
      </c>
      <c r="AV22" s="96" t="e">
        <f>Matriks!#REF!</f>
        <v>#REF!</v>
      </c>
      <c r="AW22" s="96" t="e">
        <f>Matriks!#REF!</f>
        <v>#REF!</v>
      </c>
      <c r="AX22" s="96">
        <f>Matriks!M201</f>
        <v>1</v>
      </c>
      <c r="AY22" s="96">
        <f>Matriks!N201</f>
        <v>2</v>
      </c>
      <c r="AZ22" s="96" t="e">
        <f>Matriks!#REF!</f>
        <v>#REF!</v>
      </c>
      <c r="BA22" s="96" t="e">
        <f>Matriks!#REF!</f>
        <v>#REF!</v>
      </c>
      <c r="BB22" s="96" t="e">
        <f>Matriks!#REF!</f>
        <v>#REF!</v>
      </c>
      <c r="BC22" s="96" t="e">
        <f>Matriks!#REF!</f>
        <v>#REF!</v>
      </c>
      <c r="BD22" s="96" t="e">
        <f>Matriks!#REF!</f>
        <v>#REF!</v>
      </c>
      <c r="BE22" s="96" t="e">
        <f>Matriks!#REF!</f>
        <v>#REF!</v>
      </c>
      <c r="BF22" s="96" t="e">
        <f>Matriks!#REF!</f>
        <v>#REF!</v>
      </c>
      <c r="BG22" s="96" t="e">
        <f>Matriks!#REF!</f>
        <v>#REF!</v>
      </c>
      <c r="BH22" s="96" t="e">
        <f>Matriks!#REF!</f>
        <v>#REF!</v>
      </c>
      <c r="BI22" s="96" t="e">
        <f>Matriks!#REF!</f>
        <v>#REF!</v>
      </c>
      <c r="BJ22" s="96" t="e">
        <f>Matriks!#REF!</f>
        <v>#REF!</v>
      </c>
      <c r="BK22" s="96" t="e">
        <f>Matriks!#REF!</f>
        <v>#REF!</v>
      </c>
      <c r="BL22" s="96" t="e">
        <f>Matriks!#REF!</f>
        <v>#REF!</v>
      </c>
      <c r="BM22" s="96" t="e">
        <f>Matriks!#REF!</f>
        <v>#REF!</v>
      </c>
      <c r="BN22" s="96" t="e">
        <f>Matriks!#REF!</f>
        <v>#REF!</v>
      </c>
      <c r="BO22" s="96" t="e">
        <f>Matriks!#REF!</f>
        <v>#REF!</v>
      </c>
      <c r="BP22" s="96" t="e">
        <f>Matriks!#REF!</f>
        <v>#REF!</v>
      </c>
      <c r="BQ22" s="96" t="e">
        <f>Matriks!#REF!</f>
        <v>#REF!</v>
      </c>
      <c r="BR22" s="96" t="e">
        <f>Matriks!#REF!</f>
        <v>#REF!</v>
      </c>
      <c r="BS22" s="96" t="e">
        <f>Matriks!#REF!</f>
        <v>#REF!</v>
      </c>
      <c r="BT22" s="96" t="e">
        <f>Matriks!#REF!</f>
        <v>#REF!</v>
      </c>
      <c r="BU22" s="96" t="e">
        <f>Matriks!#REF!</f>
        <v>#REF!</v>
      </c>
      <c r="BV22" s="96" t="e">
        <f>Matriks!#REF!</f>
        <v>#REF!</v>
      </c>
      <c r="BW22" s="96" t="e">
        <f>Matriks!#REF!</f>
        <v>#REF!</v>
      </c>
      <c r="BX22" s="96" t="e">
        <f>Matriks!#REF!</f>
        <v>#REF!</v>
      </c>
      <c r="BY22" s="96" t="e">
        <f>Matriks!#REF!</f>
        <v>#REF!</v>
      </c>
      <c r="BZ22" s="134" t="s">
        <v>397</v>
      </c>
      <c r="CA22" s="134" t="s">
        <v>398</v>
      </c>
      <c r="CB22" s="80" t="e">
        <f t="shared" si="1"/>
        <v>#REF!</v>
      </c>
    </row>
    <row r="23" spans="1:80" s="58" customFormat="1" ht="36.75" customHeight="1" x14ac:dyDescent="0.25">
      <c r="A23" s="57"/>
      <c r="B23" s="157" t="s">
        <v>231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94" t="e">
        <f>Matriks!#REF!</f>
        <v>#REF!</v>
      </c>
      <c r="N23" s="94" t="e">
        <f>Matriks!#REF!</f>
        <v>#REF!</v>
      </c>
      <c r="O23" s="94" t="e">
        <f>Matriks!#REF!</f>
        <v>#REF!</v>
      </c>
      <c r="P23" s="94" t="e">
        <f>Matriks!#REF!</f>
        <v>#REF!</v>
      </c>
      <c r="Q23" s="94" t="e">
        <f>Matriks!#REF!</f>
        <v>#REF!</v>
      </c>
      <c r="R23" s="94" t="e">
        <f>Matriks!#REF!</f>
        <v>#REF!</v>
      </c>
      <c r="S23" s="94" t="e">
        <f>Matriks!#REF!</f>
        <v>#REF!</v>
      </c>
      <c r="T23" s="94" t="e">
        <f>Matriks!#REF!</f>
        <v>#REF!</v>
      </c>
      <c r="U23" s="94" t="e">
        <f>Matriks!#REF!</f>
        <v>#REF!</v>
      </c>
      <c r="V23" s="94" t="e">
        <f>Matriks!#REF!</f>
        <v>#REF!</v>
      </c>
      <c r="W23" s="94" t="e">
        <f>Matriks!#REF!</f>
        <v>#REF!</v>
      </c>
      <c r="X23" s="94" t="e">
        <f>Matriks!#REF!</f>
        <v>#REF!</v>
      </c>
      <c r="Y23" s="94" t="e">
        <f>Matriks!#REF!</f>
        <v>#REF!</v>
      </c>
      <c r="Z23" s="94" t="e">
        <f>Matriks!#REF!</f>
        <v>#REF!</v>
      </c>
      <c r="AA23" s="94" t="e">
        <f>Matriks!#REF!</f>
        <v>#REF!</v>
      </c>
      <c r="AB23" s="94" t="e">
        <f>Matriks!#REF!</f>
        <v>#REF!</v>
      </c>
      <c r="AC23" s="94" t="e">
        <f>Matriks!#REF!</f>
        <v>#REF!</v>
      </c>
      <c r="AD23" s="94" t="e">
        <f>Matriks!#REF!</f>
        <v>#REF!</v>
      </c>
      <c r="AE23" s="94" t="e">
        <f>Matriks!#REF!</f>
        <v>#REF!</v>
      </c>
      <c r="AF23" s="94" t="e">
        <f>Matriks!#REF!</f>
        <v>#REF!</v>
      </c>
      <c r="AG23" s="94" t="e">
        <f>Matriks!#REF!</f>
        <v>#REF!</v>
      </c>
      <c r="AH23" s="94" t="e">
        <f>Matriks!#REF!</f>
        <v>#REF!</v>
      </c>
      <c r="AI23" s="94" t="e">
        <f>Matriks!#REF!</f>
        <v>#REF!</v>
      </c>
      <c r="AJ23" s="94" t="e">
        <f>Matriks!#REF!</f>
        <v>#REF!</v>
      </c>
      <c r="AK23" s="94" t="e">
        <f>Matriks!#REF!</f>
        <v>#REF!</v>
      </c>
      <c r="AL23" s="94" t="e">
        <f>Matriks!#REF!</f>
        <v>#REF!</v>
      </c>
      <c r="AM23" s="94" t="e">
        <f>Matriks!#REF!</f>
        <v>#REF!</v>
      </c>
      <c r="AN23" s="94" t="e">
        <f>Matriks!#REF!</f>
        <v>#REF!</v>
      </c>
      <c r="AO23" s="94" t="e">
        <f>Matriks!#REF!</f>
        <v>#REF!</v>
      </c>
      <c r="AP23" s="94" t="e">
        <f>Matriks!#REF!</f>
        <v>#REF!</v>
      </c>
      <c r="AQ23" s="94" t="e">
        <f>Matriks!#REF!</f>
        <v>#REF!</v>
      </c>
      <c r="AR23" s="94" t="e">
        <f>Matriks!#REF!</f>
        <v>#REF!</v>
      </c>
      <c r="AS23" s="94" t="e">
        <f>Matriks!#REF!</f>
        <v>#REF!</v>
      </c>
      <c r="AT23" s="94" t="e">
        <f>Matriks!#REF!</f>
        <v>#REF!</v>
      </c>
      <c r="AU23" s="94" t="e">
        <f>Matriks!#REF!</f>
        <v>#REF!</v>
      </c>
      <c r="AV23" s="94" t="e">
        <f>Matriks!#REF!</f>
        <v>#REF!</v>
      </c>
      <c r="AW23" s="94" t="e">
        <f>Matriks!#REF!</f>
        <v>#REF!</v>
      </c>
      <c r="AX23" s="94">
        <f>Matriks!M202</f>
        <v>1.1244047619047619</v>
      </c>
      <c r="AY23" s="94">
        <f>Matriks!N202</f>
        <v>2.676190476190476</v>
      </c>
      <c r="AZ23" s="94" t="e">
        <f>Matriks!#REF!</f>
        <v>#REF!</v>
      </c>
      <c r="BA23" s="94" t="e">
        <f>Matriks!#REF!</f>
        <v>#REF!</v>
      </c>
      <c r="BB23" s="94" t="e">
        <f>Matriks!#REF!</f>
        <v>#REF!</v>
      </c>
      <c r="BC23" s="94" t="e">
        <f>Matriks!#REF!</f>
        <v>#REF!</v>
      </c>
      <c r="BD23" s="94" t="e">
        <f>Matriks!#REF!</f>
        <v>#REF!</v>
      </c>
      <c r="BE23" s="94" t="e">
        <f>Matriks!#REF!</f>
        <v>#REF!</v>
      </c>
      <c r="BF23" s="94" t="e">
        <f>Matriks!#REF!</f>
        <v>#REF!</v>
      </c>
      <c r="BG23" s="94" t="e">
        <f>Matriks!#REF!</f>
        <v>#REF!</v>
      </c>
      <c r="BH23" s="94" t="e">
        <f>Matriks!#REF!</f>
        <v>#REF!</v>
      </c>
      <c r="BI23" s="94" t="e">
        <f>Matriks!#REF!</f>
        <v>#REF!</v>
      </c>
      <c r="BJ23" s="94" t="e">
        <f>Matriks!#REF!</f>
        <v>#REF!</v>
      </c>
      <c r="BK23" s="94" t="e">
        <f>Matriks!#REF!</f>
        <v>#REF!</v>
      </c>
      <c r="BL23" s="94" t="e">
        <f>Matriks!#REF!</f>
        <v>#REF!</v>
      </c>
      <c r="BM23" s="94" t="e">
        <f>Matriks!#REF!</f>
        <v>#REF!</v>
      </c>
      <c r="BN23" s="94" t="e">
        <f>Matriks!#REF!</f>
        <v>#REF!</v>
      </c>
      <c r="BO23" s="94" t="e">
        <f>Matriks!#REF!</f>
        <v>#REF!</v>
      </c>
      <c r="BP23" s="94" t="e">
        <f>Matriks!#REF!</f>
        <v>#REF!</v>
      </c>
      <c r="BQ23" s="94" t="e">
        <f>Matriks!#REF!</f>
        <v>#REF!</v>
      </c>
      <c r="BR23" s="94" t="e">
        <f>Matriks!#REF!</f>
        <v>#REF!</v>
      </c>
      <c r="BS23" s="94" t="e">
        <f>Matriks!#REF!</f>
        <v>#REF!</v>
      </c>
      <c r="BT23" s="94" t="e">
        <f>Matriks!#REF!</f>
        <v>#REF!</v>
      </c>
      <c r="BU23" s="94" t="e">
        <f>Matriks!#REF!</f>
        <v>#REF!</v>
      </c>
      <c r="BV23" s="94" t="e">
        <f>Matriks!#REF!</f>
        <v>#REF!</v>
      </c>
      <c r="BW23" s="94" t="e">
        <f>Matriks!#REF!</f>
        <v>#REF!</v>
      </c>
      <c r="BX23" s="94" t="e">
        <f>Matriks!#REF!</f>
        <v>#REF!</v>
      </c>
      <c r="BY23" s="94" t="e">
        <f>Matriks!#REF!</f>
        <v>#REF!</v>
      </c>
      <c r="BZ23" s="135"/>
      <c r="CA23" s="135"/>
    </row>
    <row r="24" spans="1:80" ht="36.75" customHeight="1" x14ac:dyDescent="0.25">
      <c r="BF24" s="1" t="s">
        <v>351</v>
      </c>
    </row>
    <row r="25" spans="1:80" ht="36.75" customHeight="1" x14ac:dyDescent="0.25">
      <c r="A25" s="5" t="s">
        <v>250</v>
      </c>
    </row>
    <row r="26" spans="1:80" ht="36.75" customHeight="1" x14ac:dyDescent="0.25">
      <c r="A26" s="5"/>
    </row>
    <row r="27" spans="1:80" ht="36.75" customHeight="1" x14ac:dyDescent="0.25">
      <c r="A27" s="6" t="s">
        <v>247</v>
      </c>
    </row>
    <row r="28" spans="1:80" ht="36.75" customHeight="1" x14ac:dyDescent="0.25">
      <c r="A28" s="6" t="s">
        <v>248</v>
      </c>
    </row>
    <row r="29" spans="1:80" ht="36.75" customHeight="1" x14ac:dyDescent="0.25">
      <c r="A29" s="6" t="s">
        <v>249</v>
      </c>
    </row>
  </sheetData>
  <mergeCells count="75">
    <mergeCell ref="B23:L23"/>
    <mergeCell ref="A15:L15"/>
    <mergeCell ref="A22:L22"/>
    <mergeCell ref="A21:L21"/>
    <mergeCell ref="A20:L20"/>
    <mergeCell ref="A19:L19"/>
    <mergeCell ref="A18:L18"/>
    <mergeCell ref="A17:L17"/>
    <mergeCell ref="A16:L16"/>
    <mergeCell ref="AG14:AK14"/>
    <mergeCell ref="AG13:AK13"/>
    <mergeCell ref="AB13:AF13"/>
    <mergeCell ref="W13:AA13"/>
    <mergeCell ref="R13:V13"/>
    <mergeCell ref="B14:L14"/>
    <mergeCell ref="M14:Q14"/>
    <mergeCell ref="R14:V14"/>
    <mergeCell ref="W14:AA14"/>
    <mergeCell ref="AB14:AF14"/>
    <mergeCell ref="B12:L12"/>
    <mergeCell ref="A1:I1"/>
    <mergeCell ref="L1:BD1"/>
    <mergeCell ref="A2:C2"/>
    <mergeCell ref="A3:C3"/>
    <mergeCell ref="A4:C4"/>
    <mergeCell ref="L4:AV4"/>
    <mergeCell ref="A5:C5"/>
    <mergeCell ref="L5:AV5"/>
    <mergeCell ref="A6:C6"/>
    <mergeCell ref="A9:C9"/>
    <mergeCell ref="A10:C10"/>
    <mergeCell ref="M12:BY12"/>
    <mergeCell ref="D2:J2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BF14:BG14"/>
    <mergeCell ref="BH14:BI14"/>
    <mergeCell ref="BJ14:BK14"/>
    <mergeCell ref="BL14:BM14"/>
    <mergeCell ref="BN14:BO14"/>
    <mergeCell ref="BP14:BQ14"/>
    <mergeCell ref="BR14:BS14"/>
    <mergeCell ref="BT14:BU14"/>
    <mergeCell ref="BV14:BW14"/>
    <mergeCell ref="BX14:BY14"/>
    <mergeCell ref="BX13:BY13"/>
    <mergeCell ref="BV13:BW13"/>
    <mergeCell ref="BT13:BU13"/>
    <mergeCell ref="BR13:BS13"/>
    <mergeCell ref="BP13:BQ13"/>
    <mergeCell ref="BN13:BO13"/>
    <mergeCell ref="BL13:BM13"/>
    <mergeCell ref="BJ13:BK13"/>
    <mergeCell ref="BH13:BI13"/>
    <mergeCell ref="BF13:BG13"/>
    <mergeCell ref="BD13:BE13"/>
    <mergeCell ref="BB13:BC13"/>
    <mergeCell ref="AZ13:BA13"/>
    <mergeCell ref="AX13:AY13"/>
    <mergeCell ref="AV13:AW13"/>
    <mergeCell ref="B13:L13"/>
    <mergeCell ref="AT13:AU13"/>
    <mergeCell ref="AR13:AS13"/>
    <mergeCell ref="AP13:AQ13"/>
    <mergeCell ref="AN13:AO13"/>
    <mergeCell ref="AL13:AM13"/>
    <mergeCell ref="M13:Q13"/>
  </mergeCells>
  <pageMargins left="0.7" right="0.7" top="0.75" bottom="0.75" header="0.3" footer="0.3"/>
  <pageSetup scale="56" orientation="landscape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N208"/>
  <sheetViews>
    <sheetView zoomScale="70" zoomScaleNormal="70" zoomScaleSheetLayoutView="90" workbookViewId="0">
      <selection activeCell="X19" sqref="X19"/>
    </sheetView>
  </sheetViews>
  <sheetFormatPr defaultRowHeight="36.75" customHeight="1" x14ac:dyDescent="0.25"/>
  <cols>
    <col min="1" max="1" width="10.28515625" style="1" customWidth="1"/>
    <col min="2" max="2" width="19.140625" style="1" customWidth="1"/>
    <col min="3" max="3" width="16.140625" style="1" customWidth="1"/>
    <col min="4" max="4" width="9.140625" style="1"/>
    <col min="5" max="5" width="6" style="1" customWidth="1"/>
    <col min="6" max="6" width="4" style="1" customWidth="1"/>
    <col min="7" max="7" width="6.140625" style="1" customWidth="1"/>
    <col min="8" max="8" width="7.7109375" style="1" customWidth="1"/>
    <col min="9" max="9" width="9.5703125" style="1" customWidth="1"/>
    <col min="10" max="10" width="8.42578125" style="1" customWidth="1"/>
    <col min="11" max="11" width="9.140625" style="1" hidden="1" customWidth="1"/>
    <col min="12" max="12" width="24.85546875" style="1" customWidth="1"/>
    <col min="13" max="14" width="10.85546875" style="1" customWidth="1"/>
    <col min="15" max="16384" width="9.140625" style="1"/>
  </cols>
  <sheetData>
    <row r="1" spans="1:14" ht="36.75" customHeight="1" x14ac:dyDescent="0.25">
      <c r="A1" s="149" t="s">
        <v>159</v>
      </c>
      <c r="B1" s="149"/>
      <c r="C1" s="149"/>
      <c r="D1" s="149"/>
      <c r="E1" s="149"/>
      <c r="F1" s="149"/>
      <c r="G1" s="149"/>
      <c r="H1" s="149"/>
      <c r="I1" s="149"/>
      <c r="L1" s="150"/>
      <c r="M1" s="150"/>
      <c r="N1" s="150"/>
    </row>
    <row r="2" spans="1:14" ht="26.25" customHeight="1" x14ac:dyDescent="0.25">
      <c r="A2" s="151" t="s">
        <v>92</v>
      </c>
      <c r="B2" s="151"/>
      <c r="C2" s="151"/>
      <c r="D2" s="4"/>
      <c r="E2" s="4"/>
      <c r="F2" s="4"/>
      <c r="G2" s="4"/>
      <c r="H2" s="4"/>
      <c r="I2" s="4"/>
      <c r="L2" s="4"/>
      <c r="M2" s="4"/>
      <c r="N2" s="115"/>
    </row>
    <row r="3" spans="1:14" ht="24.75" customHeight="1" x14ac:dyDescent="0.25">
      <c r="A3" s="152" t="s">
        <v>90</v>
      </c>
      <c r="B3" s="152"/>
      <c r="C3" s="152"/>
      <c r="E3" s="1" t="s">
        <v>93</v>
      </c>
      <c r="J3" s="1" t="s">
        <v>91</v>
      </c>
    </row>
    <row r="4" spans="1:14" ht="19.5" customHeight="1" x14ac:dyDescent="0.25">
      <c r="A4" s="152" t="s">
        <v>154</v>
      </c>
      <c r="B4" s="152"/>
      <c r="C4" s="152"/>
      <c r="L4" s="141"/>
    </row>
    <row r="5" spans="1:14" ht="21.75" customHeight="1" x14ac:dyDescent="0.25">
      <c r="A5" s="152" t="s">
        <v>94</v>
      </c>
      <c r="B5" s="152"/>
      <c r="C5" s="152"/>
      <c r="L5" s="141"/>
    </row>
    <row r="6" spans="1:14" ht="23.25" customHeight="1" x14ac:dyDescent="0.25">
      <c r="A6" s="152" t="s">
        <v>155</v>
      </c>
      <c r="B6" s="152"/>
      <c r="C6" s="152"/>
      <c r="L6" s="7"/>
    </row>
    <row r="7" spans="1:14" ht="23.25" customHeight="1" x14ac:dyDescent="0.25">
      <c r="A7" s="1" t="s">
        <v>156</v>
      </c>
      <c r="L7" s="7"/>
    </row>
    <row r="8" spans="1:14" ht="21" customHeight="1" x14ac:dyDescent="0.25">
      <c r="A8" s="3" t="s">
        <v>95</v>
      </c>
      <c r="B8" s="3"/>
      <c r="C8" s="3"/>
      <c r="L8" s="7"/>
    </row>
    <row r="9" spans="1:14" ht="24" customHeight="1" x14ac:dyDescent="0.25">
      <c r="A9" s="152" t="s">
        <v>157</v>
      </c>
      <c r="B9" s="152"/>
      <c r="C9" s="152"/>
      <c r="L9" s="7"/>
    </row>
    <row r="10" spans="1:14" ht="21.75" customHeight="1" x14ac:dyDescent="0.25">
      <c r="A10" s="154" t="s">
        <v>158</v>
      </c>
      <c r="B10" s="154"/>
      <c r="C10" s="154"/>
      <c r="L10" s="7"/>
    </row>
    <row r="11" spans="1:14" ht="29.25" customHeight="1" thickBot="1" x14ac:dyDescent="0.3">
      <c r="M11" s="79">
        <f t="shared" ref="M11:N11" si="0">M202</f>
        <v>1.1244047619047619</v>
      </c>
      <c r="N11" s="79">
        <f t="shared" si="0"/>
        <v>2.676190476190476</v>
      </c>
    </row>
    <row r="12" spans="1:14" ht="36.75" customHeight="1" thickBot="1" x14ac:dyDescent="0.3">
      <c r="A12" s="2" t="s">
        <v>2</v>
      </c>
      <c r="B12" s="190" t="s">
        <v>3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59"/>
      <c r="N12" s="159"/>
    </row>
    <row r="13" spans="1:14" s="10" customFormat="1" ht="21" customHeight="1" thickBot="1" x14ac:dyDescent="0.3">
      <c r="A13" s="97"/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60">
        <v>12</v>
      </c>
      <c r="N13" s="161"/>
    </row>
    <row r="14" spans="1:14" s="10" customFormat="1" ht="39" customHeight="1" x14ac:dyDescent="0.25">
      <c r="A14" s="66"/>
      <c r="B14" s="198"/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62" t="s">
        <v>363</v>
      </c>
      <c r="N14" s="163"/>
    </row>
    <row r="15" spans="1:14" ht="21.75" customHeight="1" x14ac:dyDescent="0.25">
      <c r="A15" s="183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5"/>
      <c r="M15" s="201"/>
      <c r="N15" s="201"/>
    </row>
    <row r="16" spans="1:14" ht="21" customHeight="1" x14ac:dyDescent="0.25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8"/>
      <c r="M16" s="59">
        <v>1</v>
      </c>
      <c r="N16" s="59"/>
    </row>
    <row r="17" spans="1:14" ht="18.75" customHeight="1" x14ac:dyDescent="0.25">
      <c r="A17" s="45"/>
      <c r="B17" s="156" t="s">
        <v>153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70"/>
      <c r="N17" s="170"/>
    </row>
    <row r="18" spans="1:14" ht="6.7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21"/>
    </row>
    <row r="19" spans="1:14" ht="30.75" customHeight="1" x14ac:dyDescent="0.25">
      <c r="A19" s="189" t="s">
        <v>78</v>
      </c>
      <c r="B19" s="191" t="s">
        <v>287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56"/>
      <c r="N19" s="56"/>
    </row>
    <row r="20" spans="1:14" ht="23.25" customHeight="1" x14ac:dyDescent="0.25">
      <c r="A20" s="173"/>
      <c r="B20" s="47" t="s">
        <v>4</v>
      </c>
      <c r="C20" s="47" t="s">
        <v>5</v>
      </c>
      <c r="D20" s="171" t="s">
        <v>19</v>
      </c>
      <c r="E20" s="171"/>
      <c r="F20" s="171"/>
      <c r="G20" s="171"/>
      <c r="H20" s="171" t="s">
        <v>20</v>
      </c>
      <c r="I20" s="171"/>
      <c r="J20" s="171"/>
      <c r="K20" s="171"/>
      <c r="L20" s="47" t="s">
        <v>6</v>
      </c>
      <c r="M20" s="46"/>
      <c r="N20" s="46"/>
    </row>
    <row r="21" spans="1:14" s="60" customFormat="1" ht="24.75" customHeight="1" x14ac:dyDescent="0.25">
      <c r="A21" s="173"/>
      <c r="B21" s="50">
        <v>0</v>
      </c>
      <c r="C21" s="50">
        <v>1</v>
      </c>
      <c r="D21" s="172">
        <v>2</v>
      </c>
      <c r="E21" s="172"/>
      <c r="F21" s="172"/>
      <c r="G21" s="172"/>
      <c r="H21" s="172">
        <v>3</v>
      </c>
      <c r="I21" s="172"/>
      <c r="J21" s="172"/>
      <c r="K21" s="172"/>
      <c r="L21" s="50">
        <v>4</v>
      </c>
      <c r="M21" s="63">
        <f>'Desa Gapuk'!M19</f>
        <v>2</v>
      </c>
      <c r="N21" s="63">
        <f>'Desa Gapuk'!N19</f>
        <v>4</v>
      </c>
    </row>
    <row r="22" spans="1:14" s="58" customFormat="1" ht="36.75" customHeight="1" x14ac:dyDescent="0.25">
      <c r="A22" s="173"/>
      <c r="B22" s="179" t="s">
        <v>288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63"/>
      <c r="N22" s="63"/>
    </row>
    <row r="23" spans="1:14" s="58" customFormat="1" ht="34.5" customHeight="1" x14ac:dyDescent="0.25">
      <c r="A23" s="173"/>
      <c r="B23" s="48" t="s">
        <v>25</v>
      </c>
      <c r="C23" s="48" t="s">
        <v>26</v>
      </c>
      <c r="D23" s="171" t="s">
        <v>21</v>
      </c>
      <c r="E23" s="171"/>
      <c r="F23" s="171"/>
      <c r="G23" s="171"/>
      <c r="H23" s="171" t="s">
        <v>23</v>
      </c>
      <c r="I23" s="171"/>
      <c r="J23" s="171"/>
      <c r="K23" s="171"/>
      <c r="L23" s="48" t="s">
        <v>22</v>
      </c>
      <c r="M23" s="63"/>
      <c r="N23" s="63"/>
    </row>
    <row r="24" spans="1:14" s="58" customFormat="1" ht="20.25" customHeight="1" x14ac:dyDescent="0.25">
      <c r="A24" s="173"/>
      <c r="B24" s="48">
        <v>0</v>
      </c>
      <c r="C24" s="48">
        <v>1</v>
      </c>
      <c r="D24" s="171">
        <v>2</v>
      </c>
      <c r="E24" s="171"/>
      <c r="F24" s="171"/>
      <c r="G24" s="171"/>
      <c r="H24" s="171">
        <v>3</v>
      </c>
      <c r="I24" s="171"/>
      <c r="J24" s="171"/>
      <c r="K24" s="171"/>
      <c r="L24" s="48">
        <v>4</v>
      </c>
      <c r="M24" s="63">
        <f>'Desa Gapuk'!M22</f>
        <v>2</v>
      </c>
      <c r="N24" s="63">
        <f>'Desa Gapuk'!N22</f>
        <v>3</v>
      </c>
    </row>
    <row r="25" spans="1:14" s="58" customFormat="1" ht="31.5" customHeight="1" x14ac:dyDescent="0.25">
      <c r="A25" s="173" t="s">
        <v>79</v>
      </c>
      <c r="B25" s="179" t="s">
        <v>289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63"/>
      <c r="N25" s="63"/>
    </row>
    <row r="26" spans="1:14" s="58" customFormat="1" ht="31.5" customHeight="1" x14ac:dyDescent="0.25">
      <c r="A26" s="173"/>
      <c r="B26" s="48" t="s">
        <v>24</v>
      </c>
      <c r="C26" s="48" t="s">
        <v>7</v>
      </c>
      <c r="D26" s="171" t="s">
        <v>27</v>
      </c>
      <c r="E26" s="171"/>
      <c r="F26" s="171"/>
      <c r="G26" s="171"/>
      <c r="H26" s="171" t="s">
        <v>28</v>
      </c>
      <c r="I26" s="171"/>
      <c r="J26" s="171"/>
      <c r="K26" s="171"/>
      <c r="L26" s="48" t="s">
        <v>96</v>
      </c>
      <c r="M26" s="63"/>
      <c r="N26" s="63"/>
    </row>
    <row r="27" spans="1:14" s="58" customFormat="1" ht="20.25" customHeight="1" x14ac:dyDescent="0.25">
      <c r="A27" s="173"/>
      <c r="B27" s="48">
        <v>0</v>
      </c>
      <c r="C27" s="48">
        <v>1</v>
      </c>
      <c r="D27" s="171">
        <v>2</v>
      </c>
      <c r="E27" s="171"/>
      <c r="F27" s="171"/>
      <c r="G27" s="171"/>
      <c r="H27" s="171">
        <v>3</v>
      </c>
      <c r="I27" s="171"/>
      <c r="J27" s="171"/>
      <c r="K27" s="171"/>
      <c r="L27" s="48">
        <v>4</v>
      </c>
      <c r="M27" s="63">
        <f>'Desa Gapuk'!M25</f>
        <v>2</v>
      </c>
      <c r="N27" s="63">
        <f>'Desa Gapuk'!N25</f>
        <v>4</v>
      </c>
    </row>
    <row r="28" spans="1:14" s="58" customFormat="1" ht="36.75" customHeight="1" x14ac:dyDescent="0.25">
      <c r="A28" s="173"/>
      <c r="B28" s="179" t="s">
        <v>290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63"/>
      <c r="N28" s="63"/>
    </row>
    <row r="29" spans="1:14" s="58" customFormat="1" ht="36.75" customHeight="1" x14ac:dyDescent="0.25">
      <c r="A29" s="173"/>
      <c r="B29" s="48" t="s">
        <v>24</v>
      </c>
      <c r="C29" s="48" t="s">
        <v>29</v>
      </c>
      <c r="D29" s="171" t="s">
        <v>30</v>
      </c>
      <c r="E29" s="171"/>
      <c r="F29" s="171"/>
      <c r="G29" s="171"/>
      <c r="H29" s="171" t="s">
        <v>31</v>
      </c>
      <c r="I29" s="171"/>
      <c r="J29" s="171"/>
      <c r="K29" s="171"/>
      <c r="L29" s="48" t="s">
        <v>32</v>
      </c>
      <c r="M29" s="63"/>
      <c r="N29" s="63"/>
    </row>
    <row r="30" spans="1:14" s="58" customFormat="1" ht="17.25" customHeight="1" x14ac:dyDescent="0.25">
      <c r="A30" s="173"/>
      <c r="B30" s="48">
        <v>0</v>
      </c>
      <c r="C30" s="48">
        <v>1</v>
      </c>
      <c r="D30" s="171">
        <v>2</v>
      </c>
      <c r="E30" s="171"/>
      <c r="F30" s="171"/>
      <c r="G30" s="171"/>
      <c r="H30" s="171">
        <v>3</v>
      </c>
      <c r="I30" s="171"/>
      <c r="J30" s="171"/>
      <c r="K30" s="171"/>
      <c r="L30" s="48">
        <v>4</v>
      </c>
      <c r="M30" s="63">
        <f>'Desa Gapuk'!M28</f>
        <v>2</v>
      </c>
      <c r="N30" s="63">
        <f>'Desa Gapuk'!N28</f>
        <v>4</v>
      </c>
    </row>
    <row r="31" spans="1:14" s="58" customFormat="1" ht="36.75" customHeight="1" x14ac:dyDescent="0.25">
      <c r="A31" s="173" t="s">
        <v>80</v>
      </c>
      <c r="B31" s="179" t="s">
        <v>291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63"/>
      <c r="N31" s="63"/>
    </row>
    <row r="32" spans="1:14" s="58" customFormat="1" ht="36.75" customHeight="1" x14ac:dyDescent="0.25">
      <c r="A32" s="173"/>
      <c r="B32" s="48" t="s">
        <v>8</v>
      </c>
      <c r="C32" s="48" t="s">
        <v>9</v>
      </c>
      <c r="D32" s="171" t="s">
        <v>10</v>
      </c>
      <c r="E32" s="171"/>
      <c r="F32" s="171"/>
      <c r="G32" s="171"/>
      <c r="H32" s="171" t="s">
        <v>11</v>
      </c>
      <c r="I32" s="171"/>
      <c r="J32" s="171"/>
      <c r="K32" s="171"/>
      <c r="L32" s="48" t="s">
        <v>12</v>
      </c>
      <c r="M32" s="63"/>
      <c r="N32" s="63"/>
    </row>
    <row r="33" spans="1:14" s="58" customFormat="1" ht="24" customHeight="1" x14ac:dyDescent="0.25">
      <c r="A33" s="173"/>
      <c r="B33" s="48">
        <v>0</v>
      </c>
      <c r="C33" s="48">
        <v>1</v>
      </c>
      <c r="D33" s="171">
        <v>2</v>
      </c>
      <c r="E33" s="171"/>
      <c r="F33" s="171"/>
      <c r="G33" s="171"/>
      <c r="H33" s="171">
        <v>3</v>
      </c>
      <c r="I33" s="171"/>
      <c r="J33" s="171"/>
      <c r="K33" s="171"/>
      <c r="L33" s="48">
        <v>4</v>
      </c>
      <c r="M33" s="63">
        <f>'Desa Gapuk'!M31</f>
        <v>2</v>
      </c>
      <c r="N33" s="63">
        <f>'Desa Gapuk'!N31</f>
        <v>3</v>
      </c>
    </row>
    <row r="34" spans="1:14" s="58" customFormat="1" ht="36.75" customHeight="1" x14ac:dyDescent="0.25">
      <c r="A34" s="173"/>
      <c r="B34" s="179" t="s">
        <v>292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63"/>
      <c r="N34" s="63"/>
    </row>
    <row r="35" spans="1:14" s="58" customFormat="1" ht="23.25" customHeight="1" x14ac:dyDescent="0.25">
      <c r="A35" s="173"/>
      <c r="B35" s="48" t="s">
        <v>0</v>
      </c>
      <c r="C35" s="48" t="s">
        <v>13</v>
      </c>
      <c r="D35" s="171" t="s">
        <v>33</v>
      </c>
      <c r="E35" s="171"/>
      <c r="F35" s="171"/>
      <c r="G35" s="171"/>
      <c r="H35" s="171" t="s">
        <v>34</v>
      </c>
      <c r="I35" s="171"/>
      <c r="J35" s="171"/>
      <c r="K35" s="171"/>
      <c r="L35" s="48" t="s">
        <v>35</v>
      </c>
      <c r="M35" s="63"/>
      <c r="N35" s="63"/>
    </row>
    <row r="36" spans="1:14" s="58" customFormat="1" ht="21" customHeight="1" x14ac:dyDescent="0.25">
      <c r="A36" s="173"/>
      <c r="B36" s="48">
        <v>0</v>
      </c>
      <c r="C36" s="48">
        <v>1</v>
      </c>
      <c r="D36" s="171">
        <v>2</v>
      </c>
      <c r="E36" s="171"/>
      <c r="F36" s="171"/>
      <c r="G36" s="171"/>
      <c r="H36" s="171">
        <v>3</v>
      </c>
      <c r="I36" s="171"/>
      <c r="J36" s="171"/>
      <c r="K36" s="171"/>
      <c r="L36" s="48">
        <v>4</v>
      </c>
      <c r="M36" s="63">
        <f>'Desa Gapuk'!M34</f>
        <v>2</v>
      </c>
      <c r="N36" s="63">
        <f>'Desa Gapuk'!N34</f>
        <v>3</v>
      </c>
    </row>
    <row r="37" spans="1:14" s="58" customFormat="1" ht="53.25" customHeight="1" x14ac:dyDescent="0.25">
      <c r="A37" s="173" t="s">
        <v>105</v>
      </c>
      <c r="B37" s="179" t="s">
        <v>293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63"/>
      <c r="N37" s="63"/>
    </row>
    <row r="38" spans="1:14" s="58" customFormat="1" ht="48.75" customHeight="1" x14ac:dyDescent="0.25">
      <c r="A38" s="173"/>
      <c r="B38" s="48" t="s">
        <v>0</v>
      </c>
      <c r="C38" s="48" t="s">
        <v>36</v>
      </c>
      <c r="D38" s="171" t="s">
        <v>97</v>
      </c>
      <c r="E38" s="171"/>
      <c r="F38" s="171"/>
      <c r="G38" s="171"/>
      <c r="H38" s="171" t="s">
        <v>98</v>
      </c>
      <c r="I38" s="171"/>
      <c r="J38" s="171"/>
      <c r="K38" s="171"/>
      <c r="L38" s="48" t="s">
        <v>99</v>
      </c>
      <c r="M38" s="63"/>
      <c r="N38" s="63"/>
    </row>
    <row r="39" spans="1:14" s="58" customFormat="1" ht="22.5" customHeight="1" x14ac:dyDescent="0.25">
      <c r="A39" s="173"/>
      <c r="B39" s="48">
        <v>0</v>
      </c>
      <c r="C39" s="48">
        <v>1</v>
      </c>
      <c r="D39" s="171">
        <v>2</v>
      </c>
      <c r="E39" s="171"/>
      <c r="F39" s="171"/>
      <c r="G39" s="171"/>
      <c r="H39" s="171">
        <v>3</v>
      </c>
      <c r="I39" s="171"/>
      <c r="J39" s="171"/>
      <c r="K39" s="171"/>
      <c r="L39" s="49">
        <v>4</v>
      </c>
      <c r="M39" s="63">
        <f>'Desa Gapuk'!M37</f>
        <v>2</v>
      </c>
      <c r="N39" s="63">
        <f>'Desa Gapuk'!N37</f>
        <v>3</v>
      </c>
    </row>
    <row r="40" spans="1:14" s="58" customFormat="1" ht="36.75" customHeight="1" x14ac:dyDescent="0.25">
      <c r="A40" s="173" t="s">
        <v>81</v>
      </c>
      <c r="B40" s="179" t="s">
        <v>294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63"/>
      <c r="N40" s="63"/>
    </row>
    <row r="41" spans="1:14" s="58" customFormat="1" ht="48" customHeight="1" x14ac:dyDescent="0.25">
      <c r="A41" s="173"/>
      <c r="B41" s="48" t="s">
        <v>0</v>
      </c>
      <c r="C41" s="48" t="s">
        <v>38</v>
      </c>
      <c r="D41" s="171" t="s">
        <v>39</v>
      </c>
      <c r="E41" s="171"/>
      <c r="F41" s="171"/>
      <c r="G41" s="171"/>
      <c r="H41" s="171" t="s">
        <v>40</v>
      </c>
      <c r="I41" s="171"/>
      <c r="J41" s="171"/>
      <c r="K41" s="171"/>
      <c r="L41" s="48" t="s">
        <v>41</v>
      </c>
      <c r="M41" s="63"/>
      <c r="N41" s="63"/>
    </row>
    <row r="42" spans="1:14" s="60" customFormat="1" ht="25.5" customHeight="1" x14ac:dyDescent="0.25">
      <c r="A42" s="173"/>
      <c r="B42" s="50">
        <v>0</v>
      </c>
      <c r="C42" s="50">
        <v>1</v>
      </c>
      <c r="D42" s="172">
        <v>2</v>
      </c>
      <c r="E42" s="172"/>
      <c r="F42" s="172"/>
      <c r="G42" s="172"/>
      <c r="H42" s="172">
        <v>3</v>
      </c>
      <c r="I42" s="172"/>
      <c r="J42" s="172"/>
      <c r="K42" s="172"/>
      <c r="L42" s="50">
        <v>4</v>
      </c>
      <c r="M42" s="63">
        <f>'Desa Gapuk'!M40</f>
        <v>2</v>
      </c>
      <c r="N42" s="63">
        <f>'Desa Gapuk'!N40</f>
        <v>3</v>
      </c>
    </row>
    <row r="43" spans="1:14" s="58" customFormat="1" ht="36.75" customHeight="1" x14ac:dyDescent="0.25">
      <c r="A43" s="173"/>
      <c r="B43" s="174" t="s">
        <v>100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63"/>
      <c r="N43" s="63"/>
    </row>
    <row r="44" spans="1:14" s="58" customFormat="1" ht="65.25" customHeight="1" x14ac:dyDescent="0.25">
      <c r="A44" s="173"/>
      <c r="B44" s="48" t="s">
        <v>0</v>
      </c>
      <c r="C44" s="48" t="s">
        <v>101</v>
      </c>
      <c r="D44" s="171" t="s">
        <v>102</v>
      </c>
      <c r="E44" s="171"/>
      <c r="F44" s="171"/>
      <c r="G44" s="171"/>
      <c r="H44" s="171" t="s">
        <v>103</v>
      </c>
      <c r="I44" s="171"/>
      <c r="J44" s="171"/>
      <c r="K44" s="48"/>
      <c r="L44" s="48" t="s">
        <v>104</v>
      </c>
      <c r="M44" s="63"/>
      <c r="N44" s="63"/>
    </row>
    <row r="45" spans="1:14" s="61" customFormat="1" ht="27" customHeight="1" x14ac:dyDescent="0.25">
      <c r="A45" s="173"/>
      <c r="B45" s="50">
        <v>0</v>
      </c>
      <c r="C45" s="50">
        <v>1</v>
      </c>
      <c r="D45" s="172">
        <v>2</v>
      </c>
      <c r="E45" s="172"/>
      <c r="F45" s="172"/>
      <c r="G45" s="172"/>
      <c r="H45" s="172">
        <v>3</v>
      </c>
      <c r="I45" s="172"/>
      <c r="J45" s="172"/>
      <c r="K45" s="50"/>
      <c r="L45" s="50">
        <v>4</v>
      </c>
      <c r="M45" s="63">
        <f>'Desa Gapuk'!M43</f>
        <v>2</v>
      </c>
      <c r="N45" s="63">
        <f>'Desa Gapuk'!N43</f>
        <v>3</v>
      </c>
    </row>
    <row r="46" spans="1:14" s="64" customFormat="1" ht="24.75" customHeight="1" x14ac:dyDescent="0.25">
      <c r="A46" s="110"/>
      <c r="B46" s="193" t="s">
        <v>14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5"/>
      <c r="M46" s="131">
        <f t="shared" ref="M46" si="1">AVERAGE(M21:M45)</f>
        <v>2</v>
      </c>
      <c r="N46" s="131">
        <f t="shared" ref="N46" si="2">AVERAGE(N21:N45)</f>
        <v>3.3333333333333335</v>
      </c>
    </row>
    <row r="47" spans="1:14" s="58" customFormat="1" ht="34.5" customHeight="1" x14ac:dyDescent="0.25">
      <c r="A47" s="180" t="s">
        <v>152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63"/>
      <c r="N47" s="63"/>
    </row>
    <row r="48" spans="1:14" s="58" customFormat="1" ht="37.5" customHeight="1" x14ac:dyDescent="0.25">
      <c r="A48" s="173" t="s">
        <v>84</v>
      </c>
      <c r="B48" s="179" t="s">
        <v>295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63"/>
      <c r="N48" s="63"/>
    </row>
    <row r="49" spans="1:14" s="58" customFormat="1" ht="69.75" customHeight="1" x14ac:dyDescent="0.25">
      <c r="A49" s="173"/>
      <c r="B49" s="48" t="s">
        <v>42</v>
      </c>
      <c r="C49" s="48" t="s">
        <v>43</v>
      </c>
      <c r="D49" s="171" t="s">
        <v>82</v>
      </c>
      <c r="E49" s="171"/>
      <c r="F49" s="171"/>
      <c r="G49" s="171"/>
      <c r="H49" s="171" t="s">
        <v>83</v>
      </c>
      <c r="I49" s="171"/>
      <c r="J49" s="171"/>
      <c r="K49" s="171"/>
      <c r="L49" s="48" t="s">
        <v>106</v>
      </c>
      <c r="M49" s="63"/>
      <c r="N49" s="63"/>
    </row>
    <row r="50" spans="1:14" s="58" customFormat="1" ht="16.5" customHeight="1" x14ac:dyDescent="0.25">
      <c r="A50" s="173"/>
      <c r="B50" s="50">
        <v>0</v>
      </c>
      <c r="C50" s="50">
        <v>1</v>
      </c>
      <c r="D50" s="172">
        <v>2</v>
      </c>
      <c r="E50" s="172"/>
      <c r="F50" s="172"/>
      <c r="G50" s="172"/>
      <c r="H50" s="172">
        <v>3</v>
      </c>
      <c r="I50" s="172"/>
      <c r="J50" s="172"/>
      <c r="K50" s="172"/>
      <c r="L50" s="50">
        <v>4</v>
      </c>
      <c r="M50" s="63">
        <f>'Desa Gapuk'!M48</f>
        <v>1</v>
      </c>
      <c r="N50" s="63">
        <f>'Desa Gapuk'!N48</f>
        <v>3</v>
      </c>
    </row>
    <row r="51" spans="1:14" s="58" customFormat="1" ht="37.5" customHeight="1" x14ac:dyDescent="0.25">
      <c r="A51" s="173"/>
      <c r="B51" s="179" t="s">
        <v>296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63"/>
      <c r="N51" s="63"/>
    </row>
    <row r="52" spans="1:14" s="58" customFormat="1" ht="51" customHeight="1" x14ac:dyDescent="0.25">
      <c r="A52" s="173"/>
      <c r="B52" s="48" t="s">
        <v>42</v>
      </c>
      <c r="C52" s="48" t="s">
        <v>44</v>
      </c>
      <c r="D52" s="171" t="s">
        <v>108</v>
      </c>
      <c r="E52" s="171"/>
      <c r="F52" s="171"/>
      <c r="G52" s="171"/>
      <c r="H52" s="171" t="s">
        <v>45</v>
      </c>
      <c r="I52" s="171"/>
      <c r="J52" s="171"/>
      <c r="K52" s="171"/>
      <c r="L52" s="48" t="s">
        <v>107</v>
      </c>
      <c r="M52" s="63"/>
      <c r="N52" s="63"/>
    </row>
    <row r="53" spans="1:14" s="58" customFormat="1" ht="24.75" customHeight="1" x14ac:dyDescent="0.25">
      <c r="A53" s="173"/>
      <c r="B53" s="48">
        <v>0</v>
      </c>
      <c r="C53" s="48">
        <v>1</v>
      </c>
      <c r="D53" s="171">
        <v>2</v>
      </c>
      <c r="E53" s="171"/>
      <c r="F53" s="171"/>
      <c r="G53" s="171"/>
      <c r="H53" s="171">
        <v>3</v>
      </c>
      <c r="I53" s="171"/>
      <c r="J53" s="171"/>
      <c r="K53" s="171"/>
      <c r="L53" s="48">
        <v>4</v>
      </c>
      <c r="M53" s="63">
        <f>'Desa Gapuk'!M51</f>
        <v>1</v>
      </c>
      <c r="N53" s="63">
        <f>'Desa Gapuk'!N51</f>
        <v>3</v>
      </c>
    </row>
    <row r="54" spans="1:14" s="58" customFormat="1" ht="36.75" customHeight="1" x14ac:dyDescent="0.25">
      <c r="A54" s="173"/>
      <c r="B54" s="179" t="s">
        <v>297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63"/>
      <c r="N54" s="63"/>
    </row>
    <row r="55" spans="1:14" s="58" customFormat="1" ht="53.25" customHeight="1" x14ac:dyDescent="0.25">
      <c r="A55" s="173"/>
      <c r="B55" s="48" t="s">
        <v>46</v>
      </c>
      <c r="C55" s="48" t="s">
        <v>47</v>
      </c>
      <c r="D55" s="171" t="s">
        <v>109</v>
      </c>
      <c r="E55" s="171"/>
      <c r="F55" s="171"/>
      <c r="G55" s="171"/>
      <c r="H55" s="171" t="s">
        <v>48</v>
      </c>
      <c r="I55" s="171"/>
      <c r="J55" s="171"/>
      <c r="K55" s="171"/>
      <c r="L55" s="48" t="s">
        <v>110</v>
      </c>
      <c r="M55" s="63"/>
      <c r="N55" s="63"/>
    </row>
    <row r="56" spans="1:14" s="58" customFormat="1" ht="23.25" customHeight="1" x14ac:dyDescent="0.25">
      <c r="A56" s="173"/>
      <c r="B56" s="48">
        <v>0</v>
      </c>
      <c r="C56" s="48">
        <v>1</v>
      </c>
      <c r="D56" s="171">
        <v>2</v>
      </c>
      <c r="E56" s="171"/>
      <c r="F56" s="171"/>
      <c r="G56" s="171"/>
      <c r="H56" s="171">
        <v>3</v>
      </c>
      <c r="I56" s="171"/>
      <c r="J56" s="171"/>
      <c r="K56" s="171"/>
      <c r="L56" s="48">
        <v>4</v>
      </c>
      <c r="M56" s="63">
        <f>'Desa Gapuk'!M54</f>
        <v>0</v>
      </c>
      <c r="N56" s="63">
        <f>'Desa Gapuk'!N54</f>
        <v>3</v>
      </c>
    </row>
    <row r="57" spans="1:14" s="58" customFormat="1" ht="27" customHeight="1" x14ac:dyDescent="0.25">
      <c r="A57" s="173" t="s">
        <v>85</v>
      </c>
      <c r="B57" s="179" t="s">
        <v>298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63"/>
      <c r="N57" s="63"/>
    </row>
    <row r="58" spans="1:14" s="58" customFormat="1" ht="51.75" customHeight="1" x14ac:dyDescent="0.25">
      <c r="A58" s="173"/>
      <c r="B58" s="48" t="s">
        <v>49</v>
      </c>
      <c r="C58" s="48" t="s">
        <v>50</v>
      </c>
      <c r="D58" s="171" t="s">
        <v>51</v>
      </c>
      <c r="E58" s="171"/>
      <c r="F58" s="171"/>
      <c r="G58" s="171"/>
      <c r="H58" s="171" t="s">
        <v>111</v>
      </c>
      <c r="I58" s="171"/>
      <c r="J58" s="171"/>
      <c r="K58" s="171"/>
      <c r="L58" s="48" t="s">
        <v>112</v>
      </c>
      <c r="M58" s="63"/>
      <c r="N58" s="63"/>
    </row>
    <row r="59" spans="1:14" s="58" customFormat="1" ht="24" customHeight="1" x14ac:dyDescent="0.25">
      <c r="A59" s="173"/>
      <c r="B59" s="48">
        <v>0</v>
      </c>
      <c r="C59" s="48">
        <v>1</v>
      </c>
      <c r="D59" s="171">
        <v>2</v>
      </c>
      <c r="E59" s="171"/>
      <c r="F59" s="171"/>
      <c r="G59" s="171"/>
      <c r="H59" s="171">
        <v>3</v>
      </c>
      <c r="I59" s="171"/>
      <c r="J59" s="171"/>
      <c r="K59" s="171"/>
      <c r="L59" s="48">
        <v>4</v>
      </c>
      <c r="M59" s="63">
        <f>'Desa Gapuk'!M57</f>
        <v>1</v>
      </c>
      <c r="N59" s="63">
        <f>'Desa Gapuk'!N57</f>
        <v>2</v>
      </c>
    </row>
    <row r="60" spans="1:14" s="58" customFormat="1" ht="27" customHeight="1" x14ac:dyDescent="0.25">
      <c r="A60" s="173"/>
      <c r="B60" s="179" t="s">
        <v>299</v>
      </c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63"/>
      <c r="N60" s="63"/>
    </row>
    <row r="61" spans="1:14" s="58" customFormat="1" ht="65.25" customHeight="1" x14ac:dyDescent="0.25">
      <c r="A61" s="173"/>
      <c r="B61" s="48" t="s">
        <v>49</v>
      </c>
      <c r="C61" s="48" t="s">
        <v>50</v>
      </c>
      <c r="D61" s="171" t="s">
        <v>52</v>
      </c>
      <c r="E61" s="171"/>
      <c r="F61" s="171"/>
      <c r="G61" s="171"/>
      <c r="H61" s="171" t="s">
        <v>53</v>
      </c>
      <c r="I61" s="171"/>
      <c r="J61" s="171"/>
      <c r="K61" s="171"/>
      <c r="L61" s="48" t="s">
        <v>113</v>
      </c>
      <c r="M61" s="63"/>
      <c r="N61" s="63"/>
    </row>
    <row r="62" spans="1:14" s="58" customFormat="1" ht="25.5" customHeight="1" x14ac:dyDescent="0.25">
      <c r="A62" s="173"/>
      <c r="B62" s="48">
        <v>0</v>
      </c>
      <c r="C62" s="48">
        <v>1</v>
      </c>
      <c r="D62" s="171">
        <v>2</v>
      </c>
      <c r="E62" s="171"/>
      <c r="F62" s="171"/>
      <c r="G62" s="171"/>
      <c r="H62" s="171">
        <v>3</v>
      </c>
      <c r="I62" s="171"/>
      <c r="J62" s="171"/>
      <c r="K62" s="171"/>
      <c r="L62" s="48">
        <v>4</v>
      </c>
      <c r="M62" s="63">
        <f>'Desa Gapuk'!M60</f>
        <v>1</v>
      </c>
      <c r="N62" s="63">
        <f>'Desa Gapuk'!N60</f>
        <v>2.5</v>
      </c>
    </row>
    <row r="63" spans="1:14" s="58" customFormat="1" ht="36.75" customHeight="1" x14ac:dyDescent="0.25">
      <c r="A63" s="173" t="s">
        <v>114</v>
      </c>
      <c r="B63" s="179" t="s">
        <v>300</v>
      </c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63"/>
      <c r="N63" s="63"/>
    </row>
    <row r="64" spans="1:14" s="58" customFormat="1" ht="69.75" customHeight="1" x14ac:dyDescent="0.25">
      <c r="A64" s="173"/>
      <c r="B64" s="48" t="s">
        <v>42</v>
      </c>
      <c r="C64" s="48" t="s">
        <v>43</v>
      </c>
      <c r="D64" s="171" t="s">
        <v>54</v>
      </c>
      <c r="E64" s="171"/>
      <c r="F64" s="171"/>
      <c r="G64" s="171"/>
      <c r="H64" s="171" t="s">
        <v>55</v>
      </c>
      <c r="I64" s="171"/>
      <c r="J64" s="171"/>
      <c r="K64" s="171"/>
      <c r="L64" s="48" t="s">
        <v>115</v>
      </c>
      <c r="M64" s="63"/>
      <c r="N64" s="63"/>
    </row>
    <row r="65" spans="1:14" s="58" customFormat="1" ht="23.25" customHeight="1" x14ac:dyDescent="0.25">
      <c r="A65" s="173"/>
      <c r="B65" s="48">
        <v>0</v>
      </c>
      <c r="C65" s="48">
        <v>1</v>
      </c>
      <c r="D65" s="171">
        <v>2</v>
      </c>
      <c r="E65" s="171"/>
      <c r="F65" s="171"/>
      <c r="G65" s="171"/>
      <c r="H65" s="171">
        <v>3</v>
      </c>
      <c r="I65" s="171"/>
      <c r="J65" s="171"/>
      <c r="K65" s="171"/>
      <c r="L65" s="48">
        <v>4</v>
      </c>
      <c r="M65" s="63">
        <f>'Desa Gapuk'!M63</f>
        <v>1</v>
      </c>
      <c r="N65" s="63">
        <f>'Desa Gapuk'!N63</f>
        <v>3</v>
      </c>
    </row>
    <row r="66" spans="1:14" s="60" customFormat="1" ht="30" customHeight="1" x14ac:dyDescent="0.25">
      <c r="A66" s="132"/>
      <c r="B66" s="164" t="s">
        <v>56</v>
      </c>
      <c r="C66" s="165"/>
      <c r="D66" s="165"/>
      <c r="E66" s="165"/>
      <c r="F66" s="165"/>
      <c r="G66" s="165"/>
      <c r="H66" s="165"/>
      <c r="I66" s="165"/>
      <c r="J66" s="165"/>
      <c r="K66" s="165"/>
      <c r="L66" s="166"/>
      <c r="M66" s="128">
        <f t="shared" ref="M66" si="3">AVERAGE(M50:M65)</f>
        <v>0.83333333333333337</v>
      </c>
      <c r="N66" s="128">
        <f t="shared" ref="N66" si="4">AVERAGE(N50:N65)</f>
        <v>2.75</v>
      </c>
    </row>
    <row r="67" spans="1:14" s="58" customFormat="1" ht="27" customHeight="1" x14ac:dyDescent="0.25">
      <c r="A67" s="180" t="s">
        <v>151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63"/>
      <c r="N67" s="63"/>
    </row>
    <row r="68" spans="1:14" s="58" customFormat="1" ht="35.25" customHeight="1" x14ac:dyDescent="0.25">
      <c r="A68" s="173" t="s">
        <v>343</v>
      </c>
      <c r="B68" s="179" t="s">
        <v>301</v>
      </c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63"/>
      <c r="N68" s="63"/>
    </row>
    <row r="69" spans="1:14" s="58" customFormat="1" ht="51" customHeight="1" x14ac:dyDescent="0.25">
      <c r="A69" s="173"/>
      <c r="B69" s="48" t="s">
        <v>57</v>
      </c>
      <c r="C69" s="48" t="s">
        <v>58</v>
      </c>
      <c r="D69" s="171" t="s">
        <v>116</v>
      </c>
      <c r="E69" s="171"/>
      <c r="F69" s="171"/>
      <c r="G69" s="171"/>
      <c r="H69" s="171" t="s">
        <v>117</v>
      </c>
      <c r="I69" s="171"/>
      <c r="J69" s="171"/>
      <c r="K69" s="171"/>
      <c r="L69" s="48" t="s">
        <v>121</v>
      </c>
      <c r="M69" s="63"/>
      <c r="N69" s="63"/>
    </row>
    <row r="70" spans="1:14" s="60" customFormat="1" ht="27.75" customHeight="1" x14ac:dyDescent="0.25">
      <c r="A70" s="173"/>
      <c r="B70" s="50">
        <v>0</v>
      </c>
      <c r="C70" s="50">
        <v>1</v>
      </c>
      <c r="D70" s="172">
        <v>2</v>
      </c>
      <c r="E70" s="172"/>
      <c r="F70" s="172"/>
      <c r="G70" s="172"/>
      <c r="H70" s="172">
        <v>3</v>
      </c>
      <c r="I70" s="172"/>
      <c r="J70" s="172"/>
      <c r="K70" s="172"/>
      <c r="L70" s="50">
        <v>4</v>
      </c>
      <c r="M70" s="63">
        <f>'Desa Gapuk'!M68</f>
        <v>1</v>
      </c>
      <c r="N70" s="63">
        <f>'Desa Gapuk'!N68</f>
        <v>3</v>
      </c>
    </row>
    <row r="71" spans="1:14" s="58" customFormat="1" ht="36.75" customHeight="1" x14ac:dyDescent="0.25">
      <c r="A71" s="173"/>
      <c r="B71" s="179" t="s">
        <v>302</v>
      </c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63"/>
      <c r="N71" s="63"/>
    </row>
    <row r="72" spans="1:14" s="58" customFormat="1" ht="48" customHeight="1" x14ac:dyDescent="0.25">
      <c r="A72" s="173"/>
      <c r="B72" s="48" t="s">
        <v>15</v>
      </c>
      <c r="C72" s="48" t="s">
        <v>16</v>
      </c>
      <c r="D72" s="171" t="s">
        <v>118</v>
      </c>
      <c r="E72" s="171"/>
      <c r="F72" s="171"/>
      <c r="G72" s="171"/>
      <c r="H72" s="171" t="s">
        <v>119</v>
      </c>
      <c r="I72" s="171"/>
      <c r="J72" s="171"/>
      <c r="K72" s="171"/>
      <c r="L72" s="48" t="s">
        <v>120</v>
      </c>
      <c r="M72" s="63"/>
      <c r="N72" s="63"/>
    </row>
    <row r="73" spans="1:14" s="60" customFormat="1" ht="24" customHeight="1" x14ac:dyDescent="0.25">
      <c r="A73" s="173"/>
      <c r="B73" s="50">
        <v>0</v>
      </c>
      <c r="C73" s="50">
        <v>1</v>
      </c>
      <c r="D73" s="172">
        <v>2</v>
      </c>
      <c r="E73" s="172"/>
      <c r="F73" s="172"/>
      <c r="G73" s="172"/>
      <c r="H73" s="172">
        <v>3</v>
      </c>
      <c r="I73" s="172"/>
      <c r="J73" s="172"/>
      <c r="K73" s="172"/>
      <c r="L73" s="50">
        <v>4</v>
      </c>
      <c r="M73" s="63">
        <f>'Desa Gapuk'!M71</f>
        <v>1</v>
      </c>
      <c r="N73" s="63">
        <f>'Desa Gapuk'!N71</f>
        <v>3</v>
      </c>
    </row>
    <row r="74" spans="1:14" s="58" customFormat="1" ht="36.75" customHeight="1" x14ac:dyDescent="0.25">
      <c r="A74" s="173"/>
      <c r="B74" s="179" t="s">
        <v>303</v>
      </c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63"/>
      <c r="N74" s="63"/>
    </row>
    <row r="75" spans="1:14" s="58" customFormat="1" ht="48.75" customHeight="1" x14ac:dyDescent="0.25">
      <c r="A75" s="173"/>
      <c r="B75" s="48" t="s">
        <v>15</v>
      </c>
      <c r="C75" s="48" t="s">
        <v>16</v>
      </c>
      <c r="D75" s="171" t="s">
        <v>17</v>
      </c>
      <c r="E75" s="171"/>
      <c r="F75" s="171"/>
      <c r="G75" s="171"/>
      <c r="H75" s="171" t="s">
        <v>122</v>
      </c>
      <c r="I75" s="171"/>
      <c r="J75" s="171"/>
      <c r="K75" s="171"/>
      <c r="L75" s="48" t="s">
        <v>120</v>
      </c>
      <c r="M75" s="63"/>
      <c r="N75" s="63"/>
    </row>
    <row r="76" spans="1:14" s="58" customFormat="1" ht="21.75" customHeight="1" x14ac:dyDescent="0.25">
      <c r="A76" s="173"/>
      <c r="B76" s="50">
        <v>0</v>
      </c>
      <c r="C76" s="50">
        <v>1</v>
      </c>
      <c r="D76" s="172">
        <v>2</v>
      </c>
      <c r="E76" s="172"/>
      <c r="F76" s="172"/>
      <c r="G76" s="172"/>
      <c r="H76" s="172">
        <v>3</v>
      </c>
      <c r="I76" s="172"/>
      <c r="J76" s="172"/>
      <c r="K76" s="172"/>
      <c r="L76" s="50">
        <v>4</v>
      </c>
      <c r="M76" s="63">
        <f>'Desa Gapuk'!M74</f>
        <v>2</v>
      </c>
      <c r="N76" s="63">
        <f>'Desa Gapuk'!N74</f>
        <v>4</v>
      </c>
    </row>
    <row r="77" spans="1:14" s="58" customFormat="1" ht="48.75" customHeight="1" x14ac:dyDescent="0.25">
      <c r="A77" s="173" t="s">
        <v>344</v>
      </c>
      <c r="B77" s="179" t="s">
        <v>304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63"/>
      <c r="N77" s="63"/>
    </row>
    <row r="78" spans="1:14" s="58" customFormat="1" ht="48.75" customHeight="1" x14ac:dyDescent="0.25">
      <c r="A78" s="173"/>
      <c r="B78" s="48" t="s">
        <v>59</v>
      </c>
      <c r="C78" s="48" t="s">
        <v>60</v>
      </c>
      <c r="D78" s="171" t="s">
        <v>62</v>
      </c>
      <c r="E78" s="171"/>
      <c r="F78" s="171"/>
      <c r="G78" s="171"/>
      <c r="H78" s="171" t="s">
        <v>61</v>
      </c>
      <c r="I78" s="171"/>
      <c r="J78" s="171"/>
      <c r="K78" s="171"/>
      <c r="L78" s="48" t="s">
        <v>123</v>
      </c>
      <c r="M78" s="63"/>
      <c r="N78" s="63"/>
    </row>
    <row r="79" spans="1:14" s="58" customFormat="1" ht="27.75" customHeight="1" x14ac:dyDescent="0.25">
      <c r="A79" s="173"/>
      <c r="B79" s="50">
        <v>0</v>
      </c>
      <c r="C79" s="50">
        <v>1</v>
      </c>
      <c r="D79" s="172">
        <v>2</v>
      </c>
      <c r="E79" s="172"/>
      <c r="F79" s="172"/>
      <c r="G79" s="172"/>
      <c r="H79" s="172">
        <v>3</v>
      </c>
      <c r="I79" s="172"/>
      <c r="J79" s="172"/>
      <c r="K79" s="172"/>
      <c r="L79" s="50">
        <v>4</v>
      </c>
      <c r="M79" s="63">
        <f>'Desa Gapuk'!M77</f>
        <v>2</v>
      </c>
      <c r="N79" s="63">
        <f>'Desa Gapuk'!N77</f>
        <v>3</v>
      </c>
    </row>
    <row r="80" spans="1:14" s="58" customFormat="1" ht="36.75" customHeight="1" x14ac:dyDescent="0.25">
      <c r="A80" s="173"/>
      <c r="B80" s="179" t="s">
        <v>305</v>
      </c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63"/>
      <c r="N80" s="63"/>
    </row>
    <row r="81" spans="1:14" s="58" customFormat="1" ht="68.25" customHeight="1" x14ac:dyDescent="0.25">
      <c r="A81" s="173"/>
      <c r="B81" s="48" t="s">
        <v>59</v>
      </c>
      <c r="C81" s="48" t="s">
        <v>60</v>
      </c>
      <c r="D81" s="171" t="s">
        <v>63</v>
      </c>
      <c r="E81" s="171"/>
      <c r="F81" s="171"/>
      <c r="G81" s="171"/>
      <c r="H81" s="171" t="s">
        <v>124</v>
      </c>
      <c r="I81" s="171"/>
      <c r="J81" s="171"/>
      <c r="K81" s="171"/>
      <c r="L81" s="48" t="s">
        <v>125</v>
      </c>
      <c r="M81" s="63"/>
      <c r="N81" s="63"/>
    </row>
    <row r="82" spans="1:14" s="58" customFormat="1" ht="29.25" customHeight="1" x14ac:dyDescent="0.25">
      <c r="A82" s="173"/>
      <c r="B82" s="50">
        <v>0</v>
      </c>
      <c r="C82" s="50">
        <v>1</v>
      </c>
      <c r="D82" s="172">
        <v>2</v>
      </c>
      <c r="E82" s="172"/>
      <c r="F82" s="172"/>
      <c r="G82" s="172"/>
      <c r="H82" s="172">
        <v>3</v>
      </c>
      <c r="I82" s="172"/>
      <c r="J82" s="172"/>
      <c r="K82" s="50"/>
      <c r="L82" s="50">
        <v>4</v>
      </c>
      <c r="M82" s="63">
        <f>'Desa Gapuk'!M80</f>
        <v>1</v>
      </c>
      <c r="N82" s="63">
        <f>'Desa Gapuk'!N80</f>
        <v>3</v>
      </c>
    </row>
    <row r="83" spans="1:14" s="58" customFormat="1" ht="41.25" customHeight="1" x14ac:dyDescent="0.25">
      <c r="A83" s="173"/>
      <c r="B83" s="174" t="s">
        <v>306</v>
      </c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63"/>
      <c r="N83" s="63"/>
    </row>
    <row r="84" spans="1:14" s="58" customFormat="1" ht="53.25" customHeight="1" x14ac:dyDescent="0.25">
      <c r="A84" s="173"/>
      <c r="B84" s="48" t="s">
        <v>126</v>
      </c>
      <c r="C84" s="48" t="s">
        <v>127</v>
      </c>
      <c r="D84" s="171" t="s">
        <v>128</v>
      </c>
      <c r="E84" s="171"/>
      <c r="F84" s="171"/>
      <c r="G84" s="171"/>
      <c r="H84" s="171" t="s">
        <v>129</v>
      </c>
      <c r="I84" s="171"/>
      <c r="J84" s="171"/>
      <c r="K84" s="48"/>
      <c r="L84" s="48" t="s">
        <v>130</v>
      </c>
      <c r="M84" s="63"/>
      <c r="N84" s="63"/>
    </row>
    <row r="85" spans="1:14" s="58" customFormat="1" ht="27" customHeight="1" x14ac:dyDescent="0.25">
      <c r="A85" s="173"/>
      <c r="B85" s="51">
        <v>0</v>
      </c>
      <c r="C85" s="51">
        <v>1</v>
      </c>
      <c r="D85" s="178">
        <v>2</v>
      </c>
      <c r="E85" s="178"/>
      <c r="F85" s="178"/>
      <c r="G85" s="178"/>
      <c r="H85" s="178">
        <v>3</v>
      </c>
      <c r="I85" s="178"/>
      <c r="J85" s="178"/>
      <c r="K85" s="178"/>
      <c r="L85" s="51">
        <v>4</v>
      </c>
      <c r="M85" s="63">
        <f>'Desa Gapuk'!M83</f>
        <v>1</v>
      </c>
      <c r="N85" s="63">
        <f>'Desa Gapuk'!N83</f>
        <v>3</v>
      </c>
    </row>
    <row r="86" spans="1:14" s="58" customFormat="1" ht="36.75" customHeight="1" x14ac:dyDescent="0.25">
      <c r="A86" s="173" t="s">
        <v>345</v>
      </c>
      <c r="B86" s="179" t="s">
        <v>307</v>
      </c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63"/>
      <c r="N86" s="63"/>
    </row>
    <row r="87" spans="1:14" s="58" customFormat="1" ht="48" customHeight="1" x14ac:dyDescent="0.25">
      <c r="A87" s="173"/>
      <c r="B87" s="48" t="s">
        <v>4</v>
      </c>
      <c r="C87" s="48" t="s">
        <v>308</v>
      </c>
      <c r="D87" s="171" t="s">
        <v>309</v>
      </c>
      <c r="E87" s="171"/>
      <c r="F87" s="171"/>
      <c r="G87" s="171"/>
      <c r="H87" s="171" t="s">
        <v>310</v>
      </c>
      <c r="I87" s="171"/>
      <c r="J87" s="171"/>
      <c r="K87" s="171"/>
      <c r="L87" s="48" t="s">
        <v>311</v>
      </c>
      <c r="M87" s="63"/>
      <c r="N87" s="63"/>
    </row>
    <row r="88" spans="1:14" s="58" customFormat="1" ht="24" customHeight="1" x14ac:dyDescent="0.25">
      <c r="A88" s="173"/>
      <c r="B88" s="48">
        <v>0</v>
      </c>
      <c r="C88" s="48">
        <v>1</v>
      </c>
      <c r="D88" s="171">
        <v>2</v>
      </c>
      <c r="E88" s="171"/>
      <c r="F88" s="171"/>
      <c r="G88" s="171"/>
      <c r="H88" s="171">
        <v>3</v>
      </c>
      <c r="I88" s="171"/>
      <c r="J88" s="171"/>
      <c r="K88" s="171"/>
      <c r="L88" s="48">
        <v>4</v>
      </c>
      <c r="M88" s="63">
        <f>'Desa Gapuk'!M86</f>
        <v>2</v>
      </c>
      <c r="N88" s="63">
        <f>'Desa Gapuk'!N86</f>
        <v>3</v>
      </c>
    </row>
    <row r="89" spans="1:14" s="65" customFormat="1" ht="30.75" customHeight="1" x14ac:dyDescent="0.25">
      <c r="A89" s="112"/>
      <c r="B89" s="164" t="s">
        <v>56</v>
      </c>
      <c r="C89" s="165"/>
      <c r="D89" s="165"/>
      <c r="E89" s="165"/>
      <c r="F89" s="165"/>
      <c r="G89" s="165"/>
      <c r="H89" s="165"/>
      <c r="I89" s="165"/>
      <c r="J89" s="165"/>
      <c r="K89" s="165"/>
      <c r="L89" s="166"/>
      <c r="M89" s="128">
        <f t="shared" ref="M89" si="5">AVERAGE(M70:M88)</f>
        <v>1.4285714285714286</v>
      </c>
      <c r="N89" s="128">
        <f t="shared" ref="N89" si="6">AVERAGE(N70:N88)</f>
        <v>3.1428571428571428</v>
      </c>
    </row>
    <row r="90" spans="1:14" s="58" customFormat="1" ht="36.75" customHeight="1" x14ac:dyDescent="0.25">
      <c r="A90" s="180" t="s">
        <v>150</v>
      </c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2"/>
      <c r="M90" s="63"/>
      <c r="N90" s="63"/>
    </row>
    <row r="91" spans="1:14" s="58" customFormat="1" ht="55.5" customHeight="1" x14ac:dyDescent="0.25">
      <c r="A91" s="173" t="s">
        <v>346</v>
      </c>
      <c r="B91" s="179" t="s">
        <v>312</v>
      </c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63"/>
      <c r="N91" s="63"/>
    </row>
    <row r="92" spans="1:14" s="58" customFormat="1" ht="36.75" customHeight="1" x14ac:dyDescent="0.25">
      <c r="A92" s="173"/>
      <c r="B92" s="48" t="s">
        <v>42</v>
      </c>
      <c r="C92" s="48" t="s">
        <v>36</v>
      </c>
      <c r="D92" s="171" t="s">
        <v>37</v>
      </c>
      <c r="E92" s="171"/>
      <c r="F92" s="171"/>
      <c r="G92" s="171"/>
      <c r="H92" s="171" t="s">
        <v>234</v>
      </c>
      <c r="I92" s="171"/>
      <c r="J92" s="171"/>
      <c r="K92" s="171"/>
      <c r="L92" s="48" t="s">
        <v>131</v>
      </c>
      <c r="M92" s="63"/>
      <c r="N92" s="63"/>
    </row>
    <row r="93" spans="1:14" s="58" customFormat="1" ht="21.75" customHeight="1" x14ac:dyDescent="0.25">
      <c r="A93" s="173"/>
      <c r="B93" s="48">
        <v>0</v>
      </c>
      <c r="C93" s="48">
        <v>1</v>
      </c>
      <c r="D93" s="171">
        <v>2</v>
      </c>
      <c r="E93" s="171"/>
      <c r="F93" s="171"/>
      <c r="G93" s="171"/>
      <c r="H93" s="171">
        <v>3</v>
      </c>
      <c r="I93" s="171"/>
      <c r="J93" s="171"/>
      <c r="K93" s="171"/>
      <c r="L93" s="48">
        <v>4</v>
      </c>
      <c r="M93" s="63">
        <f>'Desa Gapuk'!M91</f>
        <v>1</v>
      </c>
      <c r="N93" s="63">
        <f>'Desa Gapuk'!N91</f>
        <v>3</v>
      </c>
    </row>
    <row r="94" spans="1:14" s="58" customFormat="1" ht="37.5" customHeight="1" x14ac:dyDescent="0.25">
      <c r="A94" s="173"/>
      <c r="B94" s="179" t="s">
        <v>313</v>
      </c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63"/>
      <c r="N94" s="63"/>
    </row>
    <row r="95" spans="1:14" s="58" customFormat="1" ht="51.75" customHeight="1" x14ac:dyDescent="0.25">
      <c r="A95" s="173"/>
      <c r="B95" s="48" t="s">
        <v>64</v>
      </c>
      <c r="C95" s="48" t="s">
        <v>65</v>
      </c>
      <c r="D95" s="171" t="s">
        <v>66</v>
      </c>
      <c r="E95" s="171"/>
      <c r="F95" s="171"/>
      <c r="G95" s="171"/>
      <c r="H95" s="171" t="s">
        <v>67</v>
      </c>
      <c r="I95" s="171"/>
      <c r="J95" s="171"/>
      <c r="K95" s="171"/>
      <c r="L95" s="48" t="s">
        <v>68</v>
      </c>
      <c r="M95" s="63"/>
      <c r="N95" s="63"/>
    </row>
    <row r="96" spans="1:14" s="58" customFormat="1" ht="24.75" customHeight="1" x14ac:dyDescent="0.25">
      <c r="A96" s="173"/>
      <c r="B96" s="48">
        <v>0</v>
      </c>
      <c r="C96" s="48">
        <v>1</v>
      </c>
      <c r="D96" s="171">
        <v>2</v>
      </c>
      <c r="E96" s="171"/>
      <c r="F96" s="171"/>
      <c r="G96" s="171"/>
      <c r="H96" s="171">
        <v>3</v>
      </c>
      <c r="I96" s="171"/>
      <c r="J96" s="171"/>
      <c r="K96" s="171"/>
      <c r="L96" s="48">
        <v>4</v>
      </c>
      <c r="M96" s="63">
        <f>'Desa Gapuk'!M94</f>
        <v>1</v>
      </c>
      <c r="N96" s="63">
        <f>'Desa Gapuk'!N94</f>
        <v>2.5</v>
      </c>
    </row>
    <row r="97" spans="1:14" s="58" customFormat="1" ht="36.75" customHeight="1" x14ac:dyDescent="0.25">
      <c r="A97" s="173" t="s">
        <v>347</v>
      </c>
      <c r="B97" s="179" t="s">
        <v>314</v>
      </c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63"/>
      <c r="N97" s="63"/>
    </row>
    <row r="98" spans="1:14" s="58" customFormat="1" ht="54.75" customHeight="1" x14ac:dyDescent="0.25">
      <c r="A98" s="173"/>
      <c r="B98" s="48" t="s">
        <v>69</v>
      </c>
      <c r="C98" s="48" t="s">
        <v>132</v>
      </c>
      <c r="D98" s="171" t="s">
        <v>133</v>
      </c>
      <c r="E98" s="171"/>
      <c r="F98" s="171"/>
      <c r="G98" s="171"/>
      <c r="H98" s="171" t="s">
        <v>134</v>
      </c>
      <c r="I98" s="171"/>
      <c r="J98" s="171"/>
      <c r="K98" s="171"/>
      <c r="L98" s="48" t="s">
        <v>135</v>
      </c>
      <c r="M98" s="63"/>
      <c r="N98" s="63"/>
    </row>
    <row r="99" spans="1:14" s="58" customFormat="1" ht="24" customHeight="1" x14ac:dyDescent="0.25">
      <c r="A99" s="173"/>
      <c r="B99" s="48">
        <v>0</v>
      </c>
      <c r="C99" s="48">
        <v>1</v>
      </c>
      <c r="D99" s="171">
        <v>2</v>
      </c>
      <c r="E99" s="171"/>
      <c r="F99" s="171"/>
      <c r="G99" s="171"/>
      <c r="H99" s="171">
        <v>3</v>
      </c>
      <c r="I99" s="171"/>
      <c r="J99" s="171"/>
      <c r="K99" s="171"/>
      <c r="L99" s="48">
        <v>4</v>
      </c>
      <c r="M99" s="63">
        <f>'Desa Gapuk'!M97</f>
        <v>1</v>
      </c>
      <c r="N99" s="63">
        <f>'Desa Gapuk'!N97</f>
        <v>3</v>
      </c>
    </row>
    <row r="100" spans="1:14" s="58" customFormat="1" ht="36.75" customHeight="1" x14ac:dyDescent="0.25">
      <c r="A100" s="173"/>
      <c r="B100" s="179" t="s">
        <v>315</v>
      </c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63"/>
      <c r="N100" s="63"/>
    </row>
    <row r="101" spans="1:14" s="58" customFormat="1" ht="66" customHeight="1" x14ac:dyDescent="0.25">
      <c r="A101" s="173"/>
      <c r="B101" s="48" t="s">
        <v>70</v>
      </c>
      <c r="C101" s="48" t="s">
        <v>71</v>
      </c>
      <c r="D101" s="171" t="s">
        <v>73</v>
      </c>
      <c r="E101" s="171"/>
      <c r="F101" s="171"/>
      <c r="G101" s="171"/>
      <c r="H101" s="171" t="s">
        <v>233</v>
      </c>
      <c r="I101" s="171"/>
      <c r="J101" s="171"/>
      <c r="K101" s="171"/>
      <c r="L101" s="48" t="s">
        <v>232</v>
      </c>
      <c r="M101" s="63"/>
      <c r="N101" s="63"/>
    </row>
    <row r="102" spans="1:14" s="60" customFormat="1" ht="27.75" customHeight="1" x14ac:dyDescent="0.25">
      <c r="A102" s="173"/>
      <c r="B102" s="50">
        <v>0</v>
      </c>
      <c r="C102" s="50">
        <v>1</v>
      </c>
      <c r="D102" s="172">
        <v>2</v>
      </c>
      <c r="E102" s="172"/>
      <c r="F102" s="172"/>
      <c r="G102" s="172"/>
      <c r="H102" s="172">
        <v>3</v>
      </c>
      <c r="I102" s="172"/>
      <c r="J102" s="172"/>
      <c r="K102" s="172"/>
      <c r="L102" s="50">
        <v>4</v>
      </c>
      <c r="M102" s="63">
        <f>'Desa Gapuk'!M100</f>
        <v>1</v>
      </c>
      <c r="N102" s="63">
        <f>'Desa Gapuk'!N100</f>
        <v>3</v>
      </c>
    </row>
    <row r="103" spans="1:14" s="58" customFormat="1" ht="42.75" customHeight="1" x14ac:dyDescent="0.25">
      <c r="A103" s="173"/>
      <c r="B103" s="175" t="s">
        <v>316</v>
      </c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63"/>
      <c r="N103" s="63"/>
    </row>
    <row r="104" spans="1:14" s="58" customFormat="1" ht="51" customHeight="1" x14ac:dyDescent="0.25">
      <c r="A104" s="173"/>
      <c r="B104" s="50" t="s">
        <v>202</v>
      </c>
      <c r="C104" s="50" t="s">
        <v>201</v>
      </c>
      <c r="D104" s="176" t="s">
        <v>198</v>
      </c>
      <c r="E104" s="176"/>
      <c r="F104" s="176"/>
      <c r="G104" s="176"/>
      <c r="H104" s="177" t="s">
        <v>199</v>
      </c>
      <c r="I104" s="177"/>
      <c r="J104" s="177"/>
      <c r="K104" s="53"/>
      <c r="L104" s="53" t="s">
        <v>200</v>
      </c>
      <c r="M104" s="63"/>
      <c r="N104" s="63"/>
    </row>
    <row r="105" spans="1:14" s="60" customFormat="1" ht="27.75" customHeight="1" x14ac:dyDescent="0.25">
      <c r="A105" s="173"/>
      <c r="B105" s="50">
        <v>0</v>
      </c>
      <c r="C105" s="50">
        <v>1</v>
      </c>
      <c r="D105" s="172">
        <v>2</v>
      </c>
      <c r="E105" s="172"/>
      <c r="F105" s="172"/>
      <c r="G105" s="172"/>
      <c r="H105" s="172">
        <v>3</v>
      </c>
      <c r="I105" s="172"/>
      <c r="J105" s="172"/>
      <c r="K105" s="50"/>
      <c r="L105" s="50">
        <v>4</v>
      </c>
      <c r="M105" s="63">
        <f>'Desa Gapuk'!M103</f>
        <v>1</v>
      </c>
      <c r="N105" s="63">
        <f>'Desa Gapuk'!N103</f>
        <v>3</v>
      </c>
    </row>
    <row r="106" spans="1:14" s="58" customFormat="1" ht="36.75" customHeight="1" x14ac:dyDescent="0.25">
      <c r="A106" s="173"/>
      <c r="B106" s="179" t="s">
        <v>317</v>
      </c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63"/>
      <c r="N106" s="63"/>
    </row>
    <row r="107" spans="1:14" s="58" customFormat="1" ht="36.75" customHeight="1" x14ac:dyDescent="0.25">
      <c r="A107" s="173"/>
      <c r="B107" s="48" t="s">
        <v>70</v>
      </c>
      <c r="C107" s="48" t="s">
        <v>71</v>
      </c>
      <c r="D107" s="171" t="s">
        <v>72</v>
      </c>
      <c r="E107" s="171"/>
      <c r="F107" s="171"/>
      <c r="G107" s="171"/>
      <c r="H107" s="171" t="s">
        <v>74</v>
      </c>
      <c r="I107" s="171"/>
      <c r="J107" s="171"/>
      <c r="K107" s="171"/>
      <c r="L107" s="48" t="s">
        <v>75</v>
      </c>
      <c r="M107" s="63"/>
      <c r="N107" s="63"/>
    </row>
    <row r="108" spans="1:14" s="60" customFormat="1" ht="24" customHeight="1" x14ac:dyDescent="0.25">
      <c r="A108" s="173"/>
      <c r="B108" s="50">
        <v>0</v>
      </c>
      <c r="C108" s="50">
        <v>1</v>
      </c>
      <c r="D108" s="172">
        <v>2</v>
      </c>
      <c r="E108" s="172"/>
      <c r="F108" s="172"/>
      <c r="G108" s="172"/>
      <c r="H108" s="172">
        <v>3</v>
      </c>
      <c r="I108" s="172"/>
      <c r="J108" s="172"/>
      <c r="K108" s="50"/>
      <c r="L108" s="50">
        <v>4</v>
      </c>
      <c r="M108" s="63">
        <f>'Desa Gapuk'!M106</f>
        <v>1</v>
      </c>
      <c r="N108" s="63">
        <f>'Desa Gapuk'!N106</f>
        <v>3</v>
      </c>
    </row>
    <row r="109" spans="1:14" s="58" customFormat="1" ht="36.75" customHeight="1" x14ac:dyDescent="0.25">
      <c r="A109" s="173"/>
      <c r="B109" s="192" t="s">
        <v>265</v>
      </c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63"/>
      <c r="N109" s="63"/>
    </row>
    <row r="110" spans="1:14" s="58" customFormat="1" ht="53.25" customHeight="1" x14ac:dyDescent="0.25">
      <c r="A110" s="173"/>
      <c r="B110" s="48" t="s">
        <v>70</v>
      </c>
      <c r="C110" s="48" t="s">
        <v>71</v>
      </c>
      <c r="D110" s="171" t="s">
        <v>72</v>
      </c>
      <c r="E110" s="171"/>
      <c r="F110" s="171"/>
      <c r="G110" s="171"/>
      <c r="H110" s="171" t="s">
        <v>267</v>
      </c>
      <c r="I110" s="171"/>
      <c r="J110" s="171"/>
      <c r="K110" s="171"/>
      <c r="L110" s="48" t="s">
        <v>268</v>
      </c>
      <c r="M110" s="63"/>
      <c r="N110" s="63"/>
    </row>
    <row r="111" spans="1:14" s="60" customFormat="1" ht="22.5" customHeight="1" x14ac:dyDescent="0.25">
      <c r="A111" s="173"/>
      <c r="B111" s="50">
        <v>0</v>
      </c>
      <c r="C111" s="50">
        <v>1</v>
      </c>
      <c r="D111" s="172">
        <v>2</v>
      </c>
      <c r="E111" s="172"/>
      <c r="F111" s="172"/>
      <c r="G111" s="172"/>
      <c r="H111" s="172">
        <v>3</v>
      </c>
      <c r="I111" s="172"/>
      <c r="J111" s="172"/>
      <c r="K111" s="50"/>
      <c r="L111" s="50">
        <v>4</v>
      </c>
      <c r="M111" s="63">
        <f>'Desa Gapuk'!M109</f>
        <v>1</v>
      </c>
      <c r="N111" s="63">
        <f>'Desa Gapuk'!N109</f>
        <v>3</v>
      </c>
    </row>
    <row r="112" spans="1:14" s="58" customFormat="1" ht="36.75" customHeight="1" x14ac:dyDescent="0.25">
      <c r="A112" s="173"/>
      <c r="B112" s="174" t="s">
        <v>266</v>
      </c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63"/>
      <c r="N112" s="63"/>
    </row>
    <row r="113" spans="1:14" s="58" customFormat="1" ht="79.5" customHeight="1" x14ac:dyDescent="0.25">
      <c r="A113" s="173"/>
      <c r="B113" s="48" t="s">
        <v>145</v>
      </c>
      <c r="C113" s="48" t="s">
        <v>144</v>
      </c>
      <c r="D113" s="171" t="s">
        <v>143</v>
      </c>
      <c r="E113" s="171"/>
      <c r="F113" s="171"/>
      <c r="G113" s="171"/>
      <c r="H113" s="171" t="s">
        <v>251</v>
      </c>
      <c r="I113" s="171"/>
      <c r="J113" s="171"/>
      <c r="K113" s="48"/>
      <c r="L113" s="48" t="s">
        <v>252</v>
      </c>
      <c r="M113" s="63"/>
      <c r="N113" s="63"/>
    </row>
    <row r="114" spans="1:14" s="58" customFormat="1" ht="24" customHeight="1" x14ac:dyDescent="0.25">
      <c r="A114" s="173"/>
      <c r="B114" s="48">
        <v>0</v>
      </c>
      <c r="C114" s="48">
        <v>1</v>
      </c>
      <c r="D114" s="171">
        <v>2</v>
      </c>
      <c r="E114" s="171"/>
      <c r="F114" s="171"/>
      <c r="G114" s="171"/>
      <c r="H114" s="171">
        <v>3</v>
      </c>
      <c r="I114" s="171"/>
      <c r="J114" s="171"/>
      <c r="K114" s="48"/>
      <c r="L114" s="48">
        <v>4</v>
      </c>
      <c r="M114" s="63">
        <f>'Desa Gapuk'!M112</f>
        <v>0</v>
      </c>
      <c r="N114" s="63">
        <f>'Desa Gapuk'!N112</f>
        <v>1</v>
      </c>
    </row>
    <row r="115" spans="1:14" s="58" customFormat="1" ht="50.25" customHeight="1" x14ac:dyDescent="0.25">
      <c r="A115" s="173" t="s">
        <v>1</v>
      </c>
      <c r="B115" s="174" t="s">
        <v>318</v>
      </c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63"/>
      <c r="N115" s="63"/>
    </row>
    <row r="116" spans="1:14" s="58" customFormat="1" ht="68.25" customHeight="1" x14ac:dyDescent="0.25">
      <c r="A116" s="173"/>
      <c r="B116" s="48" t="s">
        <v>172</v>
      </c>
      <c r="C116" s="48" t="s">
        <v>173</v>
      </c>
      <c r="D116" s="171" t="s">
        <v>174</v>
      </c>
      <c r="E116" s="171"/>
      <c r="F116" s="171"/>
      <c r="G116" s="171"/>
      <c r="H116" s="171" t="s">
        <v>175</v>
      </c>
      <c r="I116" s="171"/>
      <c r="J116" s="171"/>
      <c r="K116" s="48"/>
      <c r="L116" s="48" t="s">
        <v>176</v>
      </c>
      <c r="M116" s="63"/>
      <c r="N116" s="63"/>
    </row>
    <row r="117" spans="1:14" s="58" customFormat="1" ht="27.75" customHeight="1" x14ac:dyDescent="0.25">
      <c r="A117" s="173"/>
      <c r="B117" s="48">
        <v>0</v>
      </c>
      <c r="C117" s="48">
        <v>1</v>
      </c>
      <c r="D117" s="171">
        <v>2</v>
      </c>
      <c r="E117" s="171"/>
      <c r="F117" s="171"/>
      <c r="G117" s="171"/>
      <c r="H117" s="171">
        <v>3</v>
      </c>
      <c r="I117" s="171"/>
      <c r="J117" s="171"/>
      <c r="K117" s="48"/>
      <c r="L117" s="48">
        <v>4</v>
      </c>
      <c r="M117" s="63">
        <f>'Desa Gapuk'!M115</f>
        <v>1</v>
      </c>
      <c r="N117" s="63">
        <f>'Desa Gapuk'!N115</f>
        <v>1.5</v>
      </c>
    </row>
    <row r="118" spans="1:14" s="58" customFormat="1" ht="66.75" customHeight="1" x14ac:dyDescent="0.25">
      <c r="A118" s="173"/>
      <c r="B118" s="174" t="s">
        <v>319</v>
      </c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63"/>
      <c r="N118" s="63"/>
    </row>
    <row r="119" spans="1:14" s="58" customFormat="1" ht="66" customHeight="1" x14ac:dyDescent="0.25">
      <c r="A119" s="173"/>
      <c r="B119" s="48" t="s">
        <v>70</v>
      </c>
      <c r="C119" s="48" t="s">
        <v>71</v>
      </c>
      <c r="D119" s="192" t="s">
        <v>179</v>
      </c>
      <c r="E119" s="192"/>
      <c r="F119" s="192"/>
      <c r="G119" s="192"/>
      <c r="H119" s="192" t="s">
        <v>177</v>
      </c>
      <c r="I119" s="192"/>
      <c r="J119" s="192"/>
      <c r="K119" s="54"/>
      <c r="L119" s="54" t="s">
        <v>178</v>
      </c>
      <c r="M119" s="63"/>
      <c r="N119" s="63"/>
    </row>
    <row r="120" spans="1:14" s="58" customFormat="1" ht="24.75" customHeight="1" x14ac:dyDescent="0.25">
      <c r="A120" s="173"/>
      <c r="B120" s="48">
        <v>0</v>
      </c>
      <c r="C120" s="48">
        <v>1</v>
      </c>
      <c r="D120" s="171">
        <v>2</v>
      </c>
      <c r="E120" s="171"/>
      <c r="F120" s="171"/>
      <c r="G120" s="171"/>
      <c r="H120" s="171">
        <v>3</v>
      </c>
      <c r="I120" s="171"/>
      <c r="J120" s="171"/>
      <c r="K120" s="171"/>
      <c r="L120" s="48">
        <v>4</v>
      </c>
      <c r="M120" s="63">
        <f>'Desa Gapuk'!M118</f>
        <v>2</v>
      </c>
      <c r="N120" s="63">
        <f>'Desa Gapuk'!N118</f>
        <v>2</v>
      </c>
    </row>
    <row r="121" spans="1:14" s="58" customFormat="1" ht="36.75" customHeight="1" x14ac:dyDescent="0.25">
      <c r="A121" s="130"/>
      <c r="B121" s="193" t="s">
        <v>56</v>
      </c>
      <c r="C121" s="194"/>
      <c r="D121" s="194"/>
      <c r="E121" s="194"/>
      <c r="F121" s="194"/>
      <c r="G121" s="194"/>
      <c r="H121" s="194"/>
      <c r="I121" s="194"/>
      <c r="J121" s="194"/>
      <c r="K121" s="194"/>
      <c r="L121" s="195"/>
      <c r="M121" s="131">
        <f t="shared" ref="M121" si="7">AVERAGE(M93:M120)</f>
        <v>1</v>
      </c>
      <c r="N121" s="131">
        <f t="shared" ref="N121" si="8">AVERAGE(N93:N120)</f>
        <v>2.5</v>
      </c>
    </row>
    <row r="122" spans="1:14" s="58" customFormat="1" ht="36.75" customHeight="1" x14ac:dyDescent="0.25">
      <c r="A122" s="180" t="s">
        <v>149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63"/>
      <c r="N122" s="63"/>
    </row>
    <row r="123" spans="1:14" s="58" customFormat="1" ht="54.75" customHeight="1" x14ac:dyDescent="0.25">
      <c r="A123" s="173" t="s">
        <v>146</v>
      </c>
      <c r="B123" s="179" t="s">
        <v>320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63"/>
      <c r="N123" s="63"/>
    </row>
    <row r="124" spans="1:14" s="58" customFormat="1" ht="50.25" customHeight="1" x14ac:dyDescent="0.25">
      <c r="A124" s="173"/>
      <c r="B124" s="48" t="s">
        <v>136</v>
      </c>
      <c r="C124" s="48" t="s">
        <v>138</v>
      </c>
      <c r="D124" s="171" t="s">
        <v>137</v>
      </c>
      <c r="E124" s="171"/>
      <c r="F124" s="171"/>
      <c r="G124" s="171"/>
      <c r="H124" s="171" t="s">
        <v>139</v>
      </c>
      <c r="I124" s="171"/>
      <c r="J124" s="171"/>
      <c r="K124" s="171"/>
      <c r="L124" s="48" t="s">
        <v>140</v>
      </c>
      <c r="M124" s="63"/>
      <c r="N124" s="63"/>
    </row>
    <row r="125" spans="1:14" s="60" customFormat="1" ht="28.5" customHeight="1" x14ac:dyDescent="0.25">
      <c r="A125" s="173"/>
      <c r="B125" s="50">
        <v>0</v>
      </c>
      <c r="C125" s="50">
        <v>1</v>
      </c>
      <c r="D125" s="172">
        <v>2</v>
      </c>
      <c r="E125" s="172"/>
      <c r="F125" s="172"/>
      <c r="G125" s="172"/>
      <c r="H125" s="172">
        <v>3</v>
      </c>
      <c r="I125" s="172"/>
      <c r="J125" s="172"/>
      <c r="K125" s="172"/>
      <c r="L125" s="50">
        <v>4</v>
      </c>
      <c r="M125" s="63">
        <f>'Desa Gapuk'!M123</f>
        <v>1</v>
      </c>
      <c r="N125" s="63">
        <f>'Desa Gapuk'!N123</f>
        <v>3</v>
      </c>
    </row>
    <row r="126" spans="1:14" s="58" customFormat="1" ht="36.75" customHeight="1" x14ac:dyDescent="0.25">
      <c r="A126" s="173"/>
      <c r="B126" s="179" t="s">
        <v>321</v>
      </c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63"/>
      <c r="N126" s="63"/>
    </row>
    <row r="127" spans="1:14" s="58" customFormat="1" ht="83.25" customHeight="1" x14ac:dyDescent="0.25">
      <c r="A127" s="173"/>
      <c r="B127" s="48" t="s">
        <v>142</v>
      </c>
      <c r="C127" s="48" t="s">
        <v>141</v>
      </c>
      <c r="D127" s="171" t="s">
        <v>253</v>
      </c>
      <c r="E127" s="171"/>
      <c r="F127" s="171"/>
      <c r="G127" s="171"/>
      <c r="H127" s="171" t="s">
        <v>254</v>
      </c>
      <c r="I127" s="171"/>
      <c r="J127" s="171"/>
      <c r="K127" s="171"/>
      <c r="L127" s="48" t="s">
        <v>255</v>
      </c>
      <c r="M127" s="63"/>
      <c r="N127" s="63"/>
    </row>
    <row r="128" spans="1:14" s="60" customFormat="1" ht="36.75" customHeight="1" x14ac:dyDescent="0.25">
      <c r="A128" s="173"/>
      <c r="B128" s="50">
        <v>0</v>
      </c>
      <c r="C128" s="50">
        <v>1</v>
      </c>
      <c r="D128" s="172">
        <v>2</v>
      </c>
      <c r="E128" s="172"/>
      <c r="F128" s="172"/>
      <c r="G128" s="172"/>
      <c r="H128" s="172">
        <v>3</v>
      </c>
      <c r="I128" s="172"/>
      <c r="J128" s="172"/>
      <c r="K128" s="172"/>
      <c r="L128" s="50">
        <v>4</v>
      </c>
      <c r="M128" s="63">
        <f>'Desa Gapuk'!M126</f>
        <v>1</v>
      </c>
      <c r="N128" s="63">
        <f>'Desa Gapuk'!N126</f>
        <v>1</v>
      </c>
    </row>
    <row r="129" spans="1:14" s="58" customFormat="1" ht="74.25" customHeight="1" x14ac:dyDescent="0.25">
      <c r="A129" s="173"/>
      <c r="B129" s="179" t="s">
        <v>322</v>
      </c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63"/>
      <c r="N129" s="63"/>
    </row>
    <row r="130" spans="1:14" s="58" customFormat="1" ht="96" customHeight="1" x14ac:dyDescent="0.25">
      <c r="A130" s="173"/>
      <c r="B130" s="48" t="s">
        <v>70</v>
      </c>
      <c r="C130" s="48" t="s">
        <v>256</v>
      </c>
      <c r="D130" s="171" t="s">
        <v>257</v>
      </c>
      <c r="E130" s="171"/>
      <c r="F130" s="171"/>
      <c r="G130" s="171"/>
      <c r="H130" s="171" t="s">
        <v>258</v>
      </c>
      <c r="I130" s="171"/>
      <c r="J130" s="171"/>
      <c r="K130" s="171"/>
      <c r="L130" s="48" t="s">
        <v>259</v>
      </c>
      <c r="M130" s="63"/>
      <c r="N130" s="63"/>
    </row>
    <row r="131" spans="1:14" s="60" customFormat="1" ht="36.75" customHeight="1" x14ac:dyDescent="0.25">
      <c r="A131" s="173"/>
      <c r="B131" s="50">
        <v>0</v>
      </c>
      <c r="C131" s="50">
        <v>1</v>
      </c>
      <c r="D131" s="172">
        <v>2</v>
      </c>
      <c r="E131" s="172"/>
      <c r="F131" s="172"/>
      <c r="G131" s="172"/>
      <c r="H131" s="172">
        <v>3</v>
      </c>
      <c r="I131" s="172"/>
      <c r="J131" s="172"/>
      <c r="K131" s="172"/>
      <c r="L131" s="50">
        <v>4</v>
      </c>
      <c r="M131" s="63">
        <f>'Desa Gapuk'!M129</f>
        <v>0</v>
      </c>
      <c r="N131" s="63">
        <f>'Desa Gapuk'!N129</f>
        <v>1</v>
      </c>
    </row>
    <row r="132" spans="1:14" s="58" customFormat="1" ht="36.75" customHeight="1" x14ac:dyDescent="0.25">
      <c r="A132" s="173" t="s">
        <v>197</v>
      </c>
      <c r="B132" s="179" t="s">
        <v>323</v>
      </c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63"/>
      <c r="N132" s="63"/>
    </row>
    <row r="133" spans="1:14" s="58" customFormat="1" ht="36.75" customHeight="1" x14ac:dyDescent="0.25">
      <c r="A133" s="173"/>
      <c r="B133" s="48" t="s">
        <v>70</v>
      </c>
      <c r="C133" s="48" t="s">
        <v>71</v>
      </c>
      <c r="D133" s="171" t="s">
        <v>72</v>
      </c>
      <c r="E133" s="171"/>
      <c r="F133" s="171"/>
      <c r="G133" s="171"/>
      <c r="H133" s="171" t="s">
        <v>76</v>
      </c>
      <c r="I133" s="171"/>
      <c r="J133" s="171"/>
      <c r="K133" s="171"/>
      <c r="L133" s="48" t="s">
        <v>77</v>
      </c>
      <c r="M133" s="63"/>
      <c r="N133" s="63"/>
    </row>
    <row r="134" spans="1:14" s="60" customFormat="1" ht="36.75" customHeight="1" x14ac:dyDescent="0.25">
      <c r="A134" s="173"/>
      <c r="B134" s="50">
        <v>0</v>
      </c>
      <c r="C134" s="50">
        <v>1</v>
      </c>
      <c r="D134" s="172">
        <v>2</v>
      </c>
      <c r="E134" s="172"/>
      <c r="F134" s="172"/>
      <c r="G134" s="172"/>
      <c r="H134" s="172">
        <v>3</v>
      </c>
      <c r="I134" s="172"/>
      <c r="J134" s="172"/>
      <c r="K134" s="172"/>
      <c r="L134" s="50">
        <v>4</v>
      </c>
      <c r="M134" s="63">
        <f>'Desa Gapuk'!M132</f>
        <v>1</v>
      </c>
      <c r="N134" s="63">
        <f>'Desa Gapuk'!N132</f>
        <v>3</v>
      </c>
    </row>
    <row r="135" spans="1:14" s="58" customFormat="1" ht="36.75" customHeight="1" x14ac:dyDescent="0.25">
      <c r="A135" s="173"/>
      <c r="B135" s="192" t="s">
        <v>270</v>
      </c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63"/>
      <c r="N135" s="63"/>
    </row>
    <row r="136" spans="1:14" s="58" customFormat="1" ht="106.5" customHeight="1" x14ac:dyDescent="0.25">
      <c r="A136" s="173"/>
      <c r="B136" s="48" t="s">
        <v>70</v>
      </c>
      <c r="C136" s="48" t="s">
        <v>71</v>
      </c>
      <c r="D136" s="171" t="s">
        <v>72</v>
      </c>
      <c r="E136" s="171"/>
      <c r="F136" s="171"/>
      <c r="G136" s="171"/>
      <c r="H136" s="171" t="s">
        <v>271</v>
      </c>
      <c r="I136" s="171"/>
      <c r="J136" s="171"/>
      <c r="K136" s="171"/>
      <c r="L136" s="48" t="s">
        <v>272</v>
      </c>
      <c r="M136" s="63"/>
      <c r="N136" s="63"/>
    </row>
    <row r="137" spans="1:14" s="60" customFormat="1" ht="30" customHeight="1" x14ac:dyDescent="0.25">
      <c r="A137" s="173"/>
      <c r="B137" s="50">
        <v>0</v>
      </c>
      <c r="C137" s="50">
        <v>1</v>
      </c>
      <c r="D137" s="172">
        <v>2</v>
      </c>
      <c r="E137" s="172"/>
      <c r="F137" s="172"/>
      <c r="G137" s="172"/>
      <c r="H137" s="172">
        <v>3</v>
      </c>
      <c r="I137" s="172"/>
      <c r="J137" s="172"/>
      <c r="K137" s="172"/>
      <c r="L137" s="50">
        <v>4</v>
      </c>
      <c r="M137" s="63">
        <f>'Desa Gapuk'!M135</f>
        <v>1</v>
      </c>
      <c r="N137" s="63">
        <f>'Desa Gapuk'!N135</f>
        <v>3</v>
      </c>
    </row>
    <row r="138" spans="1:14" s="58" customFormat="1" ht="51" customHeight="1" x14ac:dyDescent="0.25">
      <c r="A138" s="173"/>
      <c r="B138" s="179" t="s">
        <v>324</v>
      </c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63"/>
      <c r="N138" s="63"/>
    </row>
    <row r="139" spans="1:14" s="58" customFormat="1" ht="47.25" customHeight="1" x14ac:dyDescent="0.25">
      <c r="A139" s="173"/>
      <c r="B139" s="48" t="s">
        <v>70</v>
      </c>
      <c r="C139" s="48" t="s">
        <v>71</v>
      </c>
      <c r="D139" s="171" t="s">
        <v>147</v>
      </c>
      <c r="E139" s="171"/>
      <c r="F139" s="171"/>
      <c r="G139" s="171"/>
      <c r="H139" s="171" t="s">
        <v>67</v>
      </c>
      <c r="I139" s="171"/>
      <c r="J139" s="171"/>
      <c r="K139" s="171"/>
      <c r="L139" s="48" t="s">
        <v>68</v>
      </c>
      <c r="M139" s="63"/>
      <c r="N139" s="63"/>
    </row>
    <row r="140" spans="1:14" s="60" customFormat="1" ht="26.25" customHeight="1" x14ac:dyDescent="0.25">
      <c r="A140" s="173"/>
      <c r="B140" s="50">
        <v>0</v>
      </c>
      <c r="C140" s="50">
        <v>1</v>
      </c>
      <c r="D140" s="172">
        <v>2</v>
      </c>
      <c r="E140" s="172"/>
      <c r="F140" s="172"/>
      <c r="G140" s="172"/>
      <c r="H140" s="172">
        <v>3</v>
      </c>
      <c r="I140" s="172"/>
      <c r="J140" s="172"/>
      <c r="K140" s="172"/>
      <c r="L140" s="50">
        <v>4</v>
      </c>
      <c r="M140" s="63">
        <f>'Desa Gapuk'!M138</f>
        <v>1</v>
      </c>
      <c r="N140" s="63">
        <f>'Desa Gapuk'!N138</f>
        <v>3</v>
      </c>
    </row>
    <row r="141" spans="1:14" s="60" customFormat="1" ht="36.75" customHeight="1" x14ac:dyDescent="0.25">
      <c r="A141" s="112"/>
      <c r="B141" s="164" t="s">
        <v>56</v>
      </c>
      <c r="C141" s="165"/>
      <c r="D141" s="165"/>
      <c r="E141" s="165"/>
      <c r="F141" s="165"/>
      <c r="G141" s="165"/>
      <c r="H141" s="165"/>
      <c r="I141" s="165"/>
      <c r="J141" s="165"/>
      <c r="K141" s="165"/>
      <c r="L141" s="166"/>
      <c r="M141" s="128">
        <f t="shared" ref="M141" si="9">AVERAGE(M125:M140)</f>
        <v>0.83333333333333337</v>
      </c>
      <c r="N141" s="128">
        <f t="shared" ref="N141" si="10">AVERAGE(N125:N140)</f>
        <v>2.3333333333333335</v>
      </c>
    </row>
    <row r="142" spans="1:14" s="58" customFormat="1" ht="36.75" customHeight="1" x14ac:dyDescent="0.25">
      <c r="A142" s="180" t="s">
        <v>148</v>
      </c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2"/>
      <c r="M142" s="63"/>
      <c r="N142" s="63"/>
    </row>
    <row r="143" spans="1:14" s="58" customFormat="1" ht="55.5" customHeight="1" x14ac:dyDescent="0.25">
      <c r="A143" s="173" t="s">
        <v>86</v>
      </c>
      <c r="B143" s="179" t="s">
        <v>325</v>
      </c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63"/>
      <c r="N143" s="63"/>
    </row>
    <row r="144" spans="1:14" s="58" customFormat="1" ht="83.25" customHeight="1" x14ac:dyDescent="0.25">
      <c r="A144" s="173"/>
      <c r="B144" s="118" t="s">
        <v>160</v>
      </c>
      <c r="C144" s="118" t="s">
        <v>164</v>
      </c>
      <c r="D144" s="171" t="s">
        <v>163</v>
      </c>
      <c r="E144" s="171"/>
      <c r="F144" s="171"/>
      <c r="G144" s="171"/>
      <c r="H144" s="171" t="s">
        <v>161</v>
      </c>
      <c r="I144" s="171"/>
      <c r="J144" s="171"/>
      <c r="K144" s="171"/>
      <c r="L144" s="118" t="s">
        <v>162</v>
      </c>
      <c r="M144" s="63"/>
      <c r="N144" s="63"/>
    </row>
    <row r="145" spans="1:14" s="60" customFormat="1" ht="36.75" customHeight="1" x14ac:dyDescent="0.25">
      <c r="A145" s="173"/>
      <c r="B145" s="119">
        <v>0</v>
      </c>
      <c r="C145" s="119">
        <v>1</v>
      </c>
      <c r="D145" s="172">
        <v>2</v>
      </c>
      <c r="E145" s="172"/>
      <c r="F145" s="172"/>
      <c r="G145" s="172"/>
      <c r="H145" s="172">
        <v>3</v>
      </c>
      <c r="I145" s="172"/>
      <c r="J145" s="172"/>
      <c r="K145" s="172"/>
      <c r="L145" s="119">
        <v>4</v>
      </c>
      <c r="M145" s="63">
        <f>'Desa Gapuk'!M143</f>
        <v>1</v>
      </c>
      <c r="N145" s="63">
        <f>'Desa Gapuk'!N143</f>
        <v>2</v>
      </c>
    </row>
    <row r="146" spans="1:14" s="58" customFormat="1" ht="49.5" customHeight="1" x14ac:dyDescent="0.25">
      <c r="A146" s="173"/>
      <c r="B146" s="179" t="s">
        <v>326</v>
      </c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63"/>
      <c r="N146" s="63"/>
    </row>
    <row r="147" spans="1:14" s="58" customFormat="1" ht="102" customHeight="1" x14ac:dyDescent="0.25">
      <c r="A147" s="173"/>
      <c r="B147" s="118" t="s">
        <v>160</v>
      </c>
      <c r="C147" s="118" t="s">
        <v>165</v>
      </c>
      <c r="D147" s="171" t="s">
        <v>260</v>
      </c>
      <c r="E147" s="171"/>
      <c r="F147" s="171"/>
      <c r="G147" s="171"/>
      <c r="H147" s="171" t="s">
        <v>261</v>
      </c>
      <c r="I147" s="171"/>
      <c r="J147" s="171"/>
      <c r="K147" s="171"/>
      <c r="L147" s="118" t="s">
        <v>166</v>
      </c>
      <c r="M147" s="63"/>
      <c r="N147" s="63"/>
    </row>
    <row r="148" spans="1:14" s="60" customFormat="1" ht="27" customHeight="1" x14ac:dyDescent="0.25">
      <c r="A148" s="173"/>
      <c r="B148" s="119">
        <v>0</v>
      </c>
      <c r="C148" s="119">
        <v>1</v>
      </c>
      <c r="D148" s="172">
        <v>2</v>
      </c>
      <c r="E148" s="172"/>
      <c r="F148" s="172"/>
      <c r="G148" s="172"/>
      <c r="H148" s="172">
        <v>3</v>
      </c>
      <c r="I148" s="172"/>
      <c r="J148" s="172"/>
      <c r="K148" s="172"/>
      <c r="L148" s="119">
        <v>4</v>
      </c>
      <c r="M148" s="63">
        <f>'Desa Gapuk'!M146</f>
        <v>1</v>
      </c>
      <c r="N148" s="63">
        <f>'Desa Gapuk'!N146</f>
        <v>3</v>
      </c>
    </row>
    <row r="149" spans="1:14" s="58" customFormat="1" ht="51" customHeight="1" x14ac:dyDescent="0.25">
      <c r="A149" s="173" t="s">
        <v>87</v>
      </c>
      <c r="B149" s="179" t="s">
        <v>327</v>
      </c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63"/>
      <c r="N149" s="63"/>
    </row>
    <row r="150" spans="1:14" s="58" customFormat="1" ht="84.75" customHeight="1" x14ac:dyDescent="0.25">
      <c r="A150" s="173"/>
      <c r="B150" s="118" t="s">
        <v>169</v>
      </c>
      <c r="C150" s="118" t="s">
        <v>168</v>
      </c>
      <c r="D150" s="171" t="s">
        <v>263</v>
      </c>
      <c r="E150" s="171"/>
      <c r="F150" s="171"/>
      <c r="G150" s="171"/>
      <c r="H150" s="171" t="s">
        <v>262</v>
      </c>
      <c r="I150" s="171"/>
      <c r="J150" s="171"/>
      <c r="K150" s="171"/>
      <c r="L150" s="118" t="s">
        <v>167</v>
      </c>
      <c r="M150" s="63"/>
      <c r="N150" s="63"/>
    </row>
    <row r="151" spans="1:14" s="60" customFormat="1" ht="36.75" customHeight="1" x14ac:dyDescent="0.25">
      <c r="A151" s="173"/>
      <c r="B151" s="119">
        <v>0</v>
      </c>
      <c r="C151" s="119">
        <v>1</v>
      </c>
      <c r="D151" s="172">
        <v>2</v>
      </c>
      <c r="E151" s="172"/>
      <c r="F151" s="172"/>
      <c r="G151" s="172"/>
      <c r="H151" s="172">
        <v>3</v>
      </c>
      <c r="I151" s="172"/>
      <c r="J151" s="172"/>
      <c r="K151" s="172"/>
      <c r="L151" s="119">
        <v>4</v>
      </c>
      <c r="M151" s="63">
        <f>'Desa Gapuk'!M149</f>
        <v>1</v>
      </c>
      <c r="N151" s="63">
        <f>'Desa Gapuk'!N149</f>
        <v>3</v>
      </c>
    </row>
    <row r="152" spans="1:14" s="58" customFormat="1" ht="36.75" customHeight="1" x14ac:dyDescent="0.25">
      <c r="A152" s="173"/>
      <c r="B152" s="179" t="s">
        <v>328</v>
      </c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63"/>
      <c r="N152" s="63"/>
    </row>
    <row r="153" spans="1:14" s="58" customFormat="1" ht="71.25" customHeight="1" x14ac:dyDescent="0.25">
      <c r="A153" s="173"/>
      <c r="B153" s="118" t="s">
        <v>70</v>
      </c>
      <c r="C153" s="118" t="s">
        <v>71</v>
      </c>
      <c r="D153" s="171" t="s">
        <v>329</v>
      </c>
      <c r="E153" s="171"/>
      <c r="F153" s="171"/>
      <c r="G153" s="171"/>
      <c r="H153" s="171" t="s">
        <v>264</v>
      </c>
      <c r="I153" s="171"/>
      <c r="J153" s="171"/>
      <c r="K153" s="171"/>
      <c r="L153" s="118" t="s">
        <v>170</v>
      </c>
      <c r="M153" s="63"/>
      <c r="N153" s="63"/>
    </row>
    <row r="154" spans="1:14" s="60" customFormat="1" ht="36.75" customHeight="1" x14ac:dyDescent="0.25">
      <c r="A154" s="173"/>
      <c r="B154" s="119">
        <v>0</v>
      </c>
      <c r="C154" s="119">
        <v>1</v>
      </c>
      <c r="D154" s="172">
        <v>2</v>
      </c>
      <c r="E154" s="172"/>
      <c r="F154" s="172"/>
      <c r="G154" s="172"/>
      <c r="H154" s="172">
        <v>3</v>
      </c>
      <c r="I154" s="172"/>
      <c r="J154" s="172"/>
      <c r="K154" s="172"/>
      <c r="L154" s="119">
        <v>4</v>
      </c>
      <c r="M154" s="63">
        <f>'Desa Gapuk'!M152</f>
        <v>1</v>
      </c>
      <c r="N154" s="63">
        <f>'Desa Gapuk'!N152</f>
        <v>3</v>
      </c>
    </row>
    <row r="155" spans="1:14" s="61" customFormat="1" ht="36.75" customHeight="1" x14ac:dyDescent="0.25">
      <c r="A155" s="129"/>
      <c r="B155" s="164" t="s">
        <v>56</v>
      </c>
      <c r="C155" s="165"/>
      <c r="D155" s="165"/>
      <c r="E155" s="165"/>
      <c r="F155" s="165"/>
      <c r="G155" s="165"/>
      <c r="H155" s="165"/>
      <c r="I155" s="165"/>
      <c r="J155" s="165"/>
      <c r="K155" s="165"/>
      <c r="L155" s="166"/>
      <c r="M155" s="128">
        <f t="shared" ref="M155" si="11">AVERAGE(M145:M154)</f>
        <v>1</v>
      </c>
      <c r="N155" s="128">
        <f t="shared" ref="N155" si="12">AVERAGE(N145:N154)</f>
        <v>2.75</v>
      </c>
    </row>
    <row r="156" spans="1:14" s="58" customFormat="1" ht="28.5" customHeight="1" x14ac:dyDescent="0.25">
      <c r="A156" s="180" t="s">
        <v>171</v>
      </c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63"/>
      <c r="N156" s="63"/>
    </row>
    <row r="157" spans="1:14" s="58" customFormat="1" ht="36.75" customHeight="1" x14ac:dyDescent="0.25">
      <c r="A157" s="173" t="s">
        <v>88</v>
      </c>
      <c r="B157" s="179" t="s">
        <v>330</v>
      </c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63"/>
      <c r="N157" s="63"/>
    </row>
    <row r="158" spans="1:14" s="58" customFormat="1" ht="70.5" customHeight="1" x14ac:dyDescent="0.25">
      <c r="A158" s="173"/>
      <c r="B158" s="48" t="s">
        <v>4</v>
      </c>
      <c r="C158" s="48" t="s">
        <v>237</v>
      </c>
      <c r="D158" s="171" t="s">
        <v>180</v>
      </c>
      <c r="E158" s="171"/>
      <c r="F158" s="171"/>
      <c r="G158" s="171"/>
      <c r="H158" s="171" t="s">
        <v>236</v>
      </c>
      <c r="I158" s="171"/>
      <c r="J158" s="171"/>
      <c r="K158" s="171" t="s">
        <v>235</v>
      </c>
      <c r="L158" s="171"/>
      <c r="M158" s="63"/>
      <c r="N158" s="63"/>
    </row>
    <row r="159" spans="1:14" s="60" customFormat="1" ht="23.25" customHeight="1" x14ac:dyDescent="0.25">
      <c r="A159" s="173"/>
      <c r="B159" s="50">
        <v>0</v>
      </c>
      <c r="C159" s="50">
        <v>1</v>
      </c>
      <c r="D159" s="172">
        <v>2</v>
      </c>
      <c r="E159" s="172"/>
      <c r="F159" s="172"/>
      <c r="G159" s="172"/>
      <c r="H159" s="172">
        <v>3</v>
      </c>
      <c r="I159" s="172"/>
      <c r="J159" s="172"/>
      <c r="K159" s="172">
        <v>4</v>
      </c>
      <c r="L159" s="172"/>
      <c r="M159" s="63">
        <f>'Desa Gapuk'!M157</f>
        <v>1</v>
      </c>
      <c r="N159" s="63">
        <f>'Desa Gapuk'!N157</f>
        <v>3</v>
      </c>
    </row>
    <row r="160" spans="1:14" s="58" customFormat="1" ht="36.75" customHeight="1" x14ac:dyDescent="0.25">
      <c r="A160" s="173"/>
      <c r="B160" s="179" t="s">
        <v>331</v>
      </c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63"/>
      <c r="N160" s="63"/>
    </row>
    <row r="161" spans="1:14" s="58" customFormat="1" ht="66.75" customHeight="1" x14ac:dyDescent="0.25">
      <c r="A161" s="173"/>
      <c r="B161" s="48" t="s">
        <v>4</v>
      </c>
      <c r="C161" s="48" t="s">
        <v>240</v>
      </c>
      <c r="D161" s="171" t="s">
        <v>241</v>
      </c>
      <c r="E161" s="171"/>
      <c r="F161" s="171"/>
      <c r="G161" s="171"/>
      <c r="H161" s="171" t="s">
        <v>239</v>
      </c>
      <c r="I161" s="171"/>
      <c r="J161" s="171"/>
      <c r="K161" s="52"/>
      <c r="L161" s="52" t="s">
        <v>238</v>
      </c>
      <c r="M161" s="63"/>
      <c r="N161" s="63"/>
    </row>
    <row r="162" spans="1:14" s="60" customFormat="1" ht="24.75" customHeight="1" x14ac:dyDescent="0.25">
      <c r="A162" s="173"/>
      <c r="B162" s="50">
        <v>0</v>
      </c>
      <c r="C162" s="50">
        <v>1</v>
      </c>
      <c r="D162" s="172">
        <v>2</v>
      </c>
      <c r="E162" s="172"/>
      <c r="F162" s="172"/>
      <c r="G162" s="172"/>
      <c r="H162" s="172">
        <v>3</v>
      </c>
      <c r="I162" s="172"/>
      <c r="J162" s="172"/>
      <c r="K162" s="53"/>
      <c r="L162" s="50">
        <v>4</v>
      </c>
      <c r="M162" s="63">
        <f>'Desa Gapuk'!M160</f>
        <v>1</v>
      </c>
      <c r="N162" s="63">
        <f>'Desa Gapuk'!N160</f>
        <v>3</v>
      </c>
    </row>
    <row r="163" spans="1:14" s="58" customFormat="1" ht="36.75" customHeight="1" x14ac:dyDescent="0.25">
      <c r="A163" s="173"/>
      <c r="B163" s="179" t="s">
        <v>332</v>
      </c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63"/>
      <c r="N163" s="63"/>
    </row>
    <row r="164" spans="1:14" s="58" customFormat="1" ht="50.25" customHeight="1" x14ac:dyDescent="0.25">
      <c r="A164" s="173"/>
      <c r="B164" s="48" t="s">
        <v>4</v>
      </c>
      <c r="C164" s="52" t="s">
        <v>89</v>
      </c>
      <c r="D164" s="171" t="s">
        <v>182</v>
      </c>
      <c r="E164" s="171"/>
      <c r="F164" s="171"/>
      <c r="G164" s="171"/>
      <c r="H164" s="171" t="s">
        <v>183</v>
      </c>
      <c r="I164" s="171"/>
      <c r="J164" s="171"/>
      <c r="K164" s="52"/>
      <c r="L164" s="52" t="s">
        <v>181</v>
      </c>
      <c r="M164" s="63"/>
      <c r="N164" s="63"/>
    </row>
    <row r="165" spans="1:14" s="60" customFormat="1" ht="25.5" customHeight="1" x14ac:dyDescent="0.25">
      <c r="A165" s="173"/>
      <c r="B165" s="50">
        <v>0</v>
      </c>
      <c r="C165" s="50">
        <v>1</v>
      </c>
      <c r="D165" s="172">
        <v>2</v>
      </c>
      <c r="E165" s="172"/>
      <c r="F165" s="172"/>
      <c r="G165" s="172"/>
      <c r="H165" s="172">
        <v>3</v>
      </c>
      <c r="I165" s="172"/>
      <c r="J165" s="172"/>
      <c r="K165" s="53"/>
      <c r="L165" s="53">
        <v>4</v>
      </c>
      <c r="M165" s="63">
        <f>'Desa Gapuk'!M163</f>
        <v>1</v>
      </c>
      <c r="N165" s="63">
        <f>'Desa Gapuk'!N163</f>
        <v>3</v>
      </c>
    </row>
    <row r="166" spans="1:14" s="58" customFormat="1" ht="54" customHeight="1" x14ac:dyDescent="0.25">
      <c r="A166" s="173"/>
      <c r="B166" s="179" t="s">
        <v>333</v>
      </c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63"/>
      <c r="N166" s="63"/>
    </row>
    <row r="167" spans="1:14" s="58" customFormat="1" ht="52.5" customHeight="1" x14ac:dyDescent="0.25">
      <c r="A167" s="173"/>
      <c r="B167" s="48" t="s">
        <v>4</v>
      </c>
      <c r="C167" s="52" t="s">
        <v>184</v>
      </c>
      <c r="D167" s="171" t="s">
        <v>185</v>
      </c>
      <c r="E167" s="171"/>
      <c r="F167" s="171"/>
      <c r="G167" s="171"/>
      <c r="H167" s="171" t="s">
        <v>186</v>
      </c>
      <c r="I167" s="171"/>
      <c r="J167" s="171"/>
      <c r="K167" s="52"/>
      <c r="L167" s="52" t="s">
        <v>187</v>
      </c>
      <c r="M167" s="63"/>
      <c r="N167" s="63"/>
    </row>
    <row r="168" spans="1:14" s="60" customFormat="1" ht="24" customHeight="1" x14ac:dyDescent="0.25">
      <c r="A168" s="173"/>
      <c r="B168" s="50">
        <v>0</v>
      </c>
      <c r="C168" s="53">
        <v>1</v>
      </c>
      <c r="D168" s="172">
        <v>2</v>
      </c>
      <c r="E168" s="172"/>
      <c r="F168" s="172"/>
      <c r="G168" s="172"/>
      <c r="H168" s="172">
        <v>3</v>
      </c>
      <c r="I168" s="172"/>
      <c r="J168" s="172"/>
      <c r="K168" s="53"/>
      <c r="L168" s="53">
        <v>4</v>
      </c>
      <c r="M168" s="63">
        <f>'Desa Gapuk'!M166</f>
        <v>1</v>
      </c>
      <c r="N168" s="63">
        <f>'Desa Gapuk'!N166</f>
        <v>2</v>
      </c>
    </row>
    <row r="169" spans="1:14" s="58" customFormat="1" ht="36.75" customHeight="1" x14ac:dyDescent="0.25">
      <c r="A169" s="173"/>
      <c r="B169" s="179" t="s">
        <v>334</v>
      </c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63"/>
      <c r="N169" s="63"/>
    </row>
    <row r="170" spans="1:14" s="58" customFormat="1" ht="69" customHeight="1" x14ac:dyDescent="0.25">
      <c r="A170" s="173"/>
      <c r="B170" s="48" t="s">
        <v>188</v>
      </c>
      <c r="C170" s="52" t="s">
        <v>189</v>
      </c>
      <c r="D170" s="171" t="s">
        <v>191</v>
      </c>
      <c r="E170" s="171"/>
      <c r="F170" s="171"/>
      <c r="G170" s="171"/>
      <c r="H170" s="171" t="s">
        <v>190</v>
      </c>
      <c r="I170" s="171"/>
      <c r="J170" s="171"/>
      <c r="K170" s="52"/>
      <c r="L170" s="52" t="s">
        <v>192</v>
      </c>
      <c r="M170" s="63"/>
      <c r="N170" s="63"/>
    </row>
    <row r="171" spans="1:14" s="60" customFormat="1" ht="25.5" customHeight="1" x14ac:dyDescent="0.25">
      <c r="A171" s="173"/>
      <c r="B171" s="50">
        <v>0</v>
      </c>
      <c r="C171" s="53">
        <v>1</v>
      </c>
      <c r="D171" s="172">
        <v>2</v>
      </c>
      <c r="E171" s="172"/>
      <c r="F171" s="172"/>
      <c r="G171" s="172"/>
      <c r="H171" s="172">
        <v>3</v>
      </c>
      <c r="I171" s="172"/>
      <c r="J171" s="172"/>
      <c r="K171" s="53"/>
      <c r="L171" s="53">
        <v>4</v>
      </c>
      <c r="M171" s="63">
        <f>'Desa Gapuk'!M169</f>
        <v>1</v>
      </c>
      <c r="N171" s="63">
        <f>'Desa Gapuk'!N169</f>
        <v>2</v>
      </c>
    </row>
    <row r="172" spans="1:14" s="58" customFormat="1" ht="36.75" customHeight="1" x14ac:dyDescent="0.25">
      <c r="A172" s="173"/>
      <c r="B172" s="179" t="s">
        <v>335</v>
      </c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63"/>
      <c r="N172" s="63"/>
    </row>
    <row r="173" spans="1:14" s="58" customFormat="1" ht="55.5" customHeight="1" x14ac:dyDescent="0.25">
      <c r="A173" s="173"/>
      <c r="B173" s="48" t="s">
        <v>4</v>
      </c>
      <c r="C173" s="52" t="s">
        <v>193</v>
      </c>
      <c r="D173" s="171" t="s">
        <v>194</v>
      </c>
      <c r="E173" s="171"/>
      <c r="F173" s="171"/>
      <c r="G173" s="171"/>
      <c r="H173" s="171" t="s">
        <v>196</v>
      </c>
      <c r="I173" s="171"/>
      <c r="J173" s="171"/>
      <c r="K173" s="55"/>
      <c r="L173" s="52" t="s">
        <v>195</v>
      </c>
      <c r="M173" s="63"/>
      <c r="N173" s="63"/>
    </row>
    <row r="174" spans="1:14" s="61" customFormat="1" ht="26.25" customHeight="1" x14ac:dyDescent="0.25">
      <c r="A174" s="173"/>
      <c r="B174" s="50">
        <v>0</v>
      </c>
      <c r="C174" s="50">
        <v>1</v>
      </c>
      <c r="D174" s="172">
        <v>2</v>
      </c>
      <c r="E174" s="172"/>
      <c r="F174" s="172"/>
      <c r="G174" s="172"/>
      <c r="H174" s="172">
        <v>3</v>
      </c>
      <c r="I174" s="172"/>
      <c r="J174" s="172"/>
      <c r="K174" s="50"/>
      <c r="L174" s="50">
        <v>4</v>
      </c>
      <c r="M174" s="63">
        <f>'Desa Gapuk'!M172</f>
        <v>1</v>
      </c>
      <c r="N174" s="63">
        <f>'Desa Gapuk'!N172</f>
        <v>3</v>
      </c>
    </row>
    <row r="175" spans="1:14" s="58" customFormat="1" ht="43.5" customHeight="1" x14ac:dyDescent="0.25">
      <c r="A175" s="173" t="s">
        <v>203</v>
      </c>
      <c r="B175" s="174" t="s">
        <v>269</v>
      </c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63"/>
      <c r="N175" s="63"/>
    </row>
    <row r="176" spans="1:14" s="58" customFormat="1" ht="69.75" customHeight="1" x14ac:dyDescent="0.25">
      <c r="A176" s="173"/>
      <c r="B176" s="48" t="s">
        <v>246</v>
      </c>
      <c r="C176" s="52" t="s">
        <v>245</v>
      </c>
      <c r="D176" s="171" t="s">
        <v>244</v>
      </c>
      <c r="E176" s="171"/>
      <c r="F176" s="171"/>
      <c r="G176" s="171"/>
      <c r="H176" s="171" t="s">
        <v>243</v>
      </c>
      <c r="I176" s="171"/>
      <c r="J176" s="171"/>
      <c r="K176" s="48"/>
      <c r="L176" s="48" t="s">
        <v>242</v>
      </c>
      <c r="M176" s="63"/>
      <c r="N176" s="63"/>
    </row>
    <row r="177" spans="1:14" s="61" customFormat="1" ht="36.75" customHeight="1" x14ac:dyDescent="0.25">
      <c r="A177" s="173"/>
      <c r="B177" s="50">
        <v>0</v>
      </c>
      <c r="C177" s="50">
        <v>1</v>
      </c>
      <c r="D177" s="172">
        <v>2</v>
      </c>
      <c r="E177" s="172"/>
      <c r="F177" s="172"/>
      <c r="G177" s="172"/>
      <c r="H177" s="172">
        <v>3</v>
      </c>
      <c r="I177" s="172"/>
      <c r="J177" s="172"/>
      <c r="K177" s="50"/>
      <c r="L177" s="50">
        <v>4</v>
      </c>
      <c r="M177" s="63">
        <f>'Desa Gapuk'!M175</f>
        <v>1</v>
      </c>
      <c r="N177" s="63">
        <f>'Desa Gapuk'!N175</f>
        <v>3</v>
      </c>
    </row>
    <row r="178" spans="1:14" s="58" customFormat="1" ht="36.75" customHeight="1" x14ac:dyDescent="0.25">
      <c r="A178" s="173"/>
      <c r="B178" s="179" t="s">
        <v>336</v>
      </c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63"/>
      <c r="N178" s="63"/>
    </row>
    <row r="179" spans="1:14" s="58" customFormat="1" ht="56.25" customHeight="1" x14ac:dyDescent="0.25">
      <c r="A179" s="173"/>
      <c r="B179" s="48" t="s">
        <v>4</v>
      </c>
      <c r="C179" s="52" t="s">
        <v>207</v>
      </c>
      <c r="D179" s="171" t="s">
        <v>206</v>
      </c>
      <c r="E179" s="171"/>
      <c r="F179" s="171"/>
      <c r="G179" s="171"/>
      <c r="H179" s="171" t="s">
        <v>204</v>
      </c>
      <c r="I179" s="171"/>
      <c r="J179" s="171"/>
      <c r="K179" s="52"/>
      <c r="L179" s="52" t="s">
        <v>205</v>
      </c>
      <c r="M179" s="63"/>
      <c r="N179" s="63"/>
    </row>
    <row r="180" spans="1:14" s="60" customFormat="1" ht="36.75" customHeight="1" x14ac:dyDescent="0.25">
      <c r="A180" s="173"/>
      <c r="B180" s="50">
        <v>0</v>
      </c>
      <c r="C180" s="50">
        <v>1</v>
      </c>
      <c r="D180" s="172">
        <v>2</v>
      </c>
      <c r="E180" s="172"/>
      <c r="F180" s="172"/>
      <c r="G180" s="172"/>
      <c r="H180" s="172">
        <v>3</v>
      </c>
      <c r="I180" s="172"/>
      <c r="J180" s="172"/>
      <c r="K180" s="50"/>
      <c r="L180" s="50">
        <v>4</v>
      </c>
      <c r="M180" s="63">
        <f>'Desa Gapuk'!M178</f>
        <v>1</v>
      </c>
      <c r="N180" s="63">
        <f>'Desa Gapuk'!N178</f>
        <v>3</v>
      </c>
    </row>
    <row r="181" spans="1:14" s="58" customFormat="1" ht="36.75" customHeight="1" x14ac:dyDescent="0.25">
      <c r="A181" s="173"/>
      <c r="B181" s="179" t="s">
        <v>337</v>
      </c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63"/>
      <c r="N181" s="63"/>
    </row>
    <row r="182" spans="1:14" s="58" customFormat="1" ht="54" customHeight="1" x14ac:dyDescent="0.25">
      <c r="A182" s="173"/>
      <c r="B182" s="48" t="s">
        <v>4</v>
      </c>
      <c r="C182" s="52" t="s">
        <v>207</v>
      </c>
      <c r="D182" s="171" t="s">
        <v>210</v>
      </c>
      <c r="E182" s="171"/>
      <c r="F182" s="171"/>
      <c r="G182" s="171"/>
      <c r="H182" s="171" t="s">
        <v>209</v>
      </c>
      <c r="I182" s="171"/>
      <c r="J182" s="171"/>
      <c r="K182" s="52"/>
      <c r="L182" s="52" t="s">
        <v>208</v>
      </c>
      <c r="M182" s="63"/>
      <c r="N182" s="63"/>
    </row>
    <row r="183" spans="1:14" s="60" customFormat="1" ht="36.75" customHeight="1" x14ac:dyDescent="0.25">
      <c r="A183" s="173"/>
      <c r="B183" s="50">
        <v>0</v>
      </c>
      <c r="C183" s="50">
        <v>1</v>
      </c>
      <c r="D183" s="172">
        <v>2</v>
      </c>
      <c r="E183" s="172"/>
      <c r="F183" s="172"/>
      <c r="G183" s="172"/>
      <c r="H183" s="172">
        <v>3</v>
      </c>
      <c r="I183" s="172"/>
      <c r="J183" s="172"/>
      <c r="K183" s="50"/>
      <c r="L183" s="50">
        <v>4</v>
      </c>
      <c r="M183" s="63">
        <f>'Desa Gapuk'!M181</f>
        <v>1</v>
      </c>
      <c r="N183" s="63">
        <f>'Desa Gapuk'!N181</f>
        <v>2</v>
      </c>
    </row>
    <row r="184" spans="1:14" s="58" customFormat="1" ht="36.75" customHeight="1" x14ac:dyDescent="0.25">
      <c r="A184" s="173"/>
      <c r="B184" s="179" t="s">
        <v>338</v>
      </c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63"/>
      <c r="N184" s="63"/>
    </row>
    <row r="185" spans="1:14" s="58" customFormat="1" ht="54.75" customHeight="1" x14ac:dyDescent="0.25">
      <c r="A185" s="173"/>
      <c r="B185" s="48" t="s">
        <v>4</v>
      </c>
      <c r="C185" s="52" t="s">
        <v>5</v>
      </c>
      <c r="D185" s="171" t="s">
        <v>212</v>
      </c>
      <c r="E185" s="171"/>
      <c r="F185" s="171"/>
      <c r="G185" s="171"/>
      <c r="H185" s="171" t="s">
        <v>213</v>
      </c>
      <c r="I185" s="171"/>
      <c r="J185" s="171"/>
      <c r="K185" s="52"/>
      <c r="L185" s="52" t="s">
        <v>211</v>
      </c>
      <c r="M185" s="63"/>
      <c r="N185" s="63"/>
    </row>
    <row r="186" spans="1:14" s="60" customFormat="1" ht="36.75" customHeight="1" x14ac:dyDescent="0.25">
      <c r="A186" s="173"/>
      <c r="B186" s="50">
        <v>0</v>
      </c>
      <c r="C186" s="50">
        <v>1</v>
      </c>
      <c r="D186" s="172">
        <v>2</v>
      </c>
      <c r="E186" s="172"/>
      <c r="F186" s="172"/>
      <c r="G186" s="172"/>
      <c r="H186" s="172">
        <v>3</v>
      </c>
      <c r="I186" s="172"/>
      <c r="J186" s="172"/>
      <c r="K186" s="50"/>
      <c r="L186" s="50">
        <v>4</v>
      </c>
      <c r="M186" s="63">
        <f>'Desa Gapuk'!M184</f>
        <v>0</v>
      </c>
      <c r="N186" s="63">
        <f>'Desa Gapuk'!N184</f>
        <v>2</v>
      </c>
    </row>
    <row r="187" spans="1:14" s="58" customFormat="1" ht="36.75" customHeight="1" x14ac:dyDescent="0.25">
      <c r="A187" s="127"/>
      <c r="B187" s="167" t="s">
        <v>14</v>
      </c>
      <c r="C187" s="168"/>
      <c r="D187" s="168"/>
      <c r="E187" s="168"/>
      <c r="F187" s="168"/>
      <c r="G187" s="168"/>
      <c r="H187" s="168"/>
      <c r="I187" s="168"/>
      <c r="J187" s="168"/>
      <c r="K187" s="168"/>
      <c r="L187" s="169"/>
      <c r="M187" s="128">
        <f t="shared" ref="M187" si="13">AVERAGE(M159:M186)</f>
        <v>0.9</v>
      </c>
      <c r="N187" s="128">
        <f t="shared" ref="N187" si="14">AVERAGE(N159:N186)</f>
        <v>2.6</v>
      </c>
    </row>
    <row r="188" spans="1:14" s="58" customFormat="1" ht="36.75" customHeight="1" x14ac:dyDescent="0.25">
      <c r="A188" s="180" t="s">
        <v>229</v>
      </c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63"/>
      <c r="N188" s="63"/>
    </row>
    <row r="189" spans="1:14" s="58" customFormat="1" ht="36.75" customHeight="1" x14ac:dyDescent="0.25">
      <c r="A189" s="173" t="s">
        <v>230</v>
      </c>
      <c r="B189" s="179" t="s">
        <v>339</v>
      </c>
      <c r="C189" s="179"/>
      <c r="D189" s="179"/>
      <c r="E189" s="179"/>
      <c r="F189" s="179"/>
      <c r="G189" s="179"/>
      <c r="H189" s="179"/>
      <c r="I189" s="179"/>
      <c r="J189" s="179"/>
      <c r="K189" s="179"/>
      <c r="L189" s="197"/>
      <c r="M189" s="63"/>
      <c r="N189" s="63"/>
    </row>
    <row r="190" spans="1:14" s="58" customFormat="1" ht="50.25" customHeight="1" x14ac:dyDescent="0.25">
      <c r="A190" s="173"/>
      <c r="B190" s="48" t="s">
        <v>0</v>
      </c>
      <c r="C190" s="48" t="s">
        <v>217</v>
      </c>
      <c r="D190" s="171" t="s">
        <v>216</v>
      </c>
      <c r="E190" s="171"/>
      <c r="F190" s="171"/>
      <c r="G190" s="171"/>
      <c r="H190" s="171" t="s">
        <v>215</v>
      </c>
      <c r="I190" s="171"/>
      <c r="J190" s="171"/>
      <c r="K190" s="52"/>
      <c r="L190" s="48" t="s">
        <v>214</v>
      </c>
      <c r="M190" s="63"/>
      <c r="N190" s="63"/>
    </row>
    <row r="191" spans="1:14" s="60" customFormat="1" ht="36.75" customHeight="1" x14ac:dyDescent="0.25">
      <c r="A191" s="173"/>
      <c r="B191" s="50">
        <v>0</v>
      </c>
      <c r="C191" s="50">
        <v>1</v>
      </c>
      <c r="D191" s="172">
        <v>2</v>
      </c>
      <c r="E191" s="172"/>
      <c r="F191" s="172"/>
      <c r="G191" s="172"/>
      <c r="H191" s="172">
        <v>3</v>
      </c>
      <c r="I191" s="172"/>
      <c r="J191" s="172"/>
      <c r="K191" s="53"/>
      <c r="L191" s="50">
        <v>4</v>
      </c>
      <c r="M191" s="63">
        <f>'Desa Gapuk'!M189</f>
        <v>1</v>
      </c>
      <c r="N191" s="63">
        <f>'Desa Gapuk'!N189</f>
        <v>2</v>
      </c>
    </row>
    <row r="192" spans="1:14" s="58" customFormat="1" ht="36.75" customHeight="1" x14ac:dyDescent="0.25">
      <c r="A192" s="173"/>
      <c r="B192" s="179" t="s">
        <v>340</v>
      </c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63"/>
      <c r="N192" s="63"/>
    </row>
    <row r="193" spans="1:14" s="58" customFormat="1" ht="48.75" customHeight="1" x14ac:dyDescent="0.25">
      <c r="A193" s="173"/>
      <c r="B193" s="48" t="s">
        <v>4</v>
      </c>
      <c r="C193" s="48" t="s">
        <v>218</v>
      </c>
      <c r="D193" s="171" t="s">
        <v>221</v>
      </c>
      <c r="E193" s="171"/>
      <c r="F193" s="171"/>
      <c r="G193" s="171"/>
      <c r="H193" s="171" t="s">
        <v>219</v>
      </c>
      <c r="I193" s="171"/>
      <c r="J193" s="171"/>
      <c r="K193" s="52"/>
      <c r="L193" s="48" t="s">
        <v>220</v>
      </c>
      <c r="M193" s="63"/>
      <c r="N193" s="63"/>
    </row>
    <row r="194" spans="1:14" s="60" customFormat="1" ht="36.75" customHeight="1" x14ac:dyDescent="0.25">
      <c r="A194" s="173"/>
      <c r="B194" s="50">
        <v>0</v>
      </c>
      <c r="C194" s="50">
        <v>1</v>
      </c>
      <c r="D194" s="172">
        <v>2</v>
      </c>
      <c r="E194" s="172"/>
      <c r="F194" s="172"/>
      <c r="G194" s="172"/>
      <c r="H194" s="172">
        <v>3</v>
      </c>
      <c r="I194" s="172"/>
      <c r="J194" s="172"/>
      <c r="K194" s="50"/>
      <c r="L194" s="50">
        <v>4</v>
      </c>
      <c r="M194" s="63">
        <f>'Desa Gapuk'!M192</f>
        <v>1</v>
      </c>
      <c r="N194" s="63">
        <f>'Desa Gapuk'!N192</f>
        <v>2</v>
      </c>
    </row>
    <row r="195" spans="1:14" s="58" customFormat="1" ht="36.75" customHeight="1" x14ac:dyDescent="0.25">
      <c r="A195" s="173"/>
      <c r="B195" s="179" t="s">
        <v>341</v>
      </c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63"/>
      <c r="N195" s="63"/>
    </row>
    <row r="196" spans="1:14" s="58" customFormat="1" ht="68.25" customHeight="1" x14ac:dyDescent="0.25">
      <c r="A196" s="173"/>
      <c r="B196" s="48" t="s">
        <v>4</v>
      </c>
      <c r="C196" s="48" t="s">
        <v>218</v>
      </c>
      <c r="D196" s="171" t="s">
        <v>222</v>
      </c>
      <c r="E196" s="171"/>
      <c r="F196" s="171"/>
      <c r="G196" s="171"/>
      <c r="H196" s="171" t="s">
        <v>224</v>
      </c>
      <c r="I196" s="171"/>
      <c r="J196" s="171"/>
      <c r="K196" s="52"/>
      <c r="L196" s="48" t="s">
        <v>225</v>
      </c>
      <c r="M196" s="63"/>
      <c r="N196" s="63"/>
    </row>
    <row r="197" spans="1:14" s="60" customFormat="1" ht="36.75" customHeight="1" x14ac:dyDescent="0.25">
      <c r="A197" s="173"/>
      <c r="B197" s="50">
        <v>0</v>
      </c>
      <c r="C197" s="50">
        <v>1</v>
      </c>
      <c r="D197" s="172">
        <v>2</v>
      </c>
      <c r="E197" s="172"/>
      <c r="F197" s="172"/>
      <c r="G197" s="172"/>
      <c r="H197" s="172">
        <v>3</v>
      </c>
      <c r="I197" s="172"/>
      <c r="J197" s="172"/>
      <c r="K197" s="53"/>
      <c r="L197" s="50">
        <v>4</v>
      </c>
      <c r="M197" s="63">
        <f>'Desa Gapuk'!M195</f>
        <v>1</v>
      </c>
      <c r="N197" s="63">
        <f>'Desa Gapuk'!N195</f>
        <v>2</v>
      </c>
    </row>
    <row r="198" spans="1:14" s="58" customFormat="1" ht="56.25" customHeight="1" x14ac:dyDescent="0.25">
      <c r="A198" s="173"/>
      <c r="B198" s="179" t="s">
        <v>342</v>
      </c>
      <c r="C198" s="179"/>
      <c r="D198" s="179"/>
      <c r="E198" s="179"/>
      <c r="F198" s="179"/>
      <c r="G198" s="179"/>
      <c r="H198" s="179"/>
      <c r="I198" s="179"/>
      <c r="J198" s="179"/>
      <c r="K198" s="179"/>
      <c r="L198" s="179"/>
      <c r="M198" s="63"/>
      <c r="N198" s="63"/>
    </row>
    <row r="199" spans="1:14" s="58" customFormat="1" ht="51" customHeight="1" x14ac:dyDescent="0.25">
      <c r="A199" s="173"/>
      <c r="B199" s="48" t="s">
        <v>4</v>
      </c>
      <c r="C199" s="48" t="s">
        <v>223</v>
      </c>
      <c r="D199" s="171" t="s">
        <v>228</v>
      </c>
      <c r="E199" s="171"/>
      <c r="F199" s="171"/>
      <c r="G199" s="171"/>
      <c r="H199" s="171" t="s">
        <v>227</v>
      </c>
      <c r="I199" s="171"/>
      <c r="J199" s="171"/>
      <c r="K199" s="52"/>
      <c r="L199" s="48" t="s">
        <v>226</v>
      </c>
      <c r="M199" s="63"/>
      <c r="N199" s="63"/>
    </row>
    <row r="200" spans="1:14" s="61" customFormat="1" ht="18.75" customHeight="1" x14ac:dyDescent="0.25">
      <c r="A200" s="173"/>
      <c r="B200" s="50">
        <v>0</v>
      </c>
      <c r="C200" s="50">
        <v>1</v>
      </c>
      <c r="D200" s="172">
        <v>2</v>
      </c>
      <c r="E200" s="172"/>
      <c r="F200" s="172"/>
      <c r="G200" s="172"/>
      <c r="H200" s="172">
        <v>3</v>
      </c>
      <c r="I200" s="172"/>
      <c r="J200" s="172"/>
      <c r="K200" s="50"/>
      <c r="L200" s="50">
        <v>4</v>
      </c>
      <c r="M200" s="63">
        <f>'Desa Gapuk'!M198</f>
        <v>1</v>
      </c>
      <c r="N200" s="63">
        <f>'Desa Gapuk'!N198</f>
        <v>2</v>
      </c>
    </row>
    <row r="201" spans="1:14" s="58" customFormat="1" ht="36.75" customHeight="1" x14ac:dyDescent="0.25">
      <c r="A201" s="81"/>
      <c r="B201" s="164" t="s">
        <v>56</v>
      </c>
      <c r="C201" s="165"/>
      <c r="D201" s="165"/>
      <c r="E201" s="165"/>
      <c r="F201" s="165"/>
      <c r="G201" s="165"/>
      <c r="H201" s="165"/>
      <c r="I201" s="165"/>
      <c r="J201" s="165"/>
      <c r="K201" s="165"/>
      <c r="L201" s="166"/>
      <c r="M201" s="126">
        <f t="shared" ref="M201" si="15">AVERAGE(M191:M200)</f>
        <v>1</v>
      </c>
      <c r="N201" s="126">
        <f t="shared" ref="N201" si="16">AVERAGE(N191:N200)</f>
        <v>2</v>
      </c>
    </row>
    <row r="202" spans="1:14" s="58" customFormat="1" ht="36.75" customHeight="1" x14ac:dyDescent="0.25">
      <c r="A202" s="57"/>
      <c r="B202" s="196" t="s">
        <v>231</v>
      </c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25">
        <f t="shared" ref="M202" si="17">AVERAGE(M201,M187,M155,M141,M121,M89,M66,M46)</f>
        <v>1.1244047619047619</v>
      </c>
      <c r="N202" s="125">
        <f t="shared" ref="N202" si="18">AVERAGE(N201,N187,N155,N141,N121,N89,N66,N46)</f>
        <v>2.676190476190476</v>
      </c>
    </row>
    <row r="204" spans="1:14" ht="36.75" customHeight="1" x14ac:dyDescent="0.25">
      <c r="A204" s="5" t="s">
        <v>250</v>
      </c>
    </row>
    <row r="205" spans="1:14" ht="36.75" customHeight="1" x14ac:dyDescent="0.25">
      <c r="A205" s="5"/>
    </row>
    <row r="206" spans="1:14" ht="36.75" customHeight="1" x14ac:dyDescent="0.25">
      <c r="A206" s="6" t="s">
        <v>247</v>
      </c>
    </row>
    <row r="207" spans="1:14" ht="36.75" customHeight="1" x14ac:dyDescent="0.25">
      <c r="A207" s="6" t="s">
        <v>248</v>
      </c>
    </row>
    <row r="208" spans="1:14" ht="36.75" customHeight="1" x14ac:dyDescent="0.25">
      <c r="A208" s="6" t="s">
        <v>249</v>
      </c>
    </row>
  </sheetData>
  <mergeCells count="337">
    <mergeCell ref="B14:L14"/>
    <mergeCell ref="M15:N15"/>
    <mergeCell ref="D120:G120"/>
    <mergeCell ref="H120:K120"/>
    <mergeCell ref="B97:L97"/>
    <mergeCell ref="D98:G98"/>
    <mergeCell ref="B54:L54"/>
    <mergeCell ref="D55:G55"/>
    <mergeCell ref="H55:K55"/>
    <mergeCell ref="D56:G56"/>
    <mergeCell ref="H56:K56"/>
    <mergeCell ref="B63:L63"/>
    <mergeCell ref="D64:G64"/>
    <mergeCell ref="H64:K64"/>
    <mergeCell ref="B80:L80"/>
    <mergeCell ref="D81:G81"/>
    <mergeCell ref="H81:K81"/>
    <mergeCell ref="D111:G111"/>
    <mergeCell ref="D62:G62"/>
    <mergeCell ref="H76:K76"/>
    <mergeCell ref="H36:K36"/>
    <mergeCell ref="D49:G49"/>
    <mergeCell ref="H49:K49"/>
    <mergeCell ref="D50:G50"/>
    <mergeCell ref="H50:K50"/>
    <mergeCell ref="A142:L142"/>
    <mergeCell ref="A156:L156"/>
    <mergeCell ref="A188:L188"/>
    <mergeCell ref="D165:G165"/>
    <mergeCell ref="H164:J164"/>
    <mergeCell ref="H165:J165"/>
    <mergeCell ref="B178:L178"/>
    <mergeCell ref="B181:L181"/>
    <mergeCell ref="H167:J167"/>
    <mergeCell ref="H168:J168"/>
    <mergeCell ref="D167:G167"/>
    <mergeCell ref="D168:G168"/>
    <mergeCell ref="H174:J174"/>
    <mergeCell ref="H173:J173"/>
    <mergeCell ref="H148:K148"/>
    <mergeCell ref="B149:L149"/>
    <mergeCell ref="B152:L152"/>
    <mergeCell ref="A143:A148"/>
    <mergeCell ref="A149:A154"/>
    <mergeCell ref="D153:G153"/>
    <mergeCell ref="H153:K153"/>
    <mergeCell ref="D154:G154"/>
    <mergeCell ref="H154:K154"/>
    <mergeCell ref="B201:L201"/>
    <mergeCell ref="B46:L46"/>
    <mergeCell ref="B66:L66"/>
    <mergeCell ref="A47:L47"/>
    <mergeCell ref="A67:L67"/>
    <mergeCell ref="B89:L89"/>
    <mergeCell ref="H159:J159"/>
    <mergeCell ref="D170:G170"/>
    <mergeCell ref="D171:G171"/>
    <mergeCell ref="H170:J170"/>
    <mergeCell ref="H171:J171"/>
    <mergeCell ref="B160:L160"/>
    <mergeCell ref="H183:J183"/>
    <mergeCell ref="D182:G182"/>
    <mergeCell ref="D183:G183"/>
    <mergeCell ref="H185:J185"/>
    <mergeCell ref="H186:J186"/>
    <mergeCell ref="D185:G185"/>
    <mergeCell ref="D186:G186"/>
    <mergeCell ref="A175:A186"/>
    <mergeCell ref="D174:G174"/>
    <mergeCell ref="D173:G173"/>
    <mergeCell ref="B166:L166"/>
    <mergeCell ref="H131:K131"/>
    <mergeCell ref="B132:L132"/>
    <mergeCell ref="B202:L202"/>
    <mergeCell ref="B175:L175"/>
    <mergeCell ref="D176:G176"/>
    <mergeCell ref="H176:J176"/>
    <mergeCell ref="H177:J177"/>
    <mergeCell ref="D177:G177"/>
    <mergeCell ref="B198:L198"/>
    <mergeCell ref="B192:L192"/>
    <mergeCell ref="B195:L195"/>
    <mergeCell ref="H196:J196"/>
    <mergeCell ref="H197:J197"/>
    <mergeCell ref="D196:G196"/>
    <mergeCell ref="D197:G197"/>
    <mergeCell ref="H199:J199"/>
    <mergeCell ref="H200:J200"/>
    <mergeCell ref="D199:G199"/>
    <mergeCell ref="D200:G200"/>
    <mergeCell ref="B189:L189"/>
    <mergeCell ref="H179:J179"/>
    <mergeCell ref="H180:J180"/>
    <mergeCell ref="D179:G179"/>
    <mergeCell ref="D180:G180"/>
    <mergeCell ref="H182:J182"/>
    <mergeCell ref="B138:L138"/>
    <mergeCell ref="D131:G131"/>
    <mergeCell ref="A132:A140"/>
    <mergeCell ref="D150:G150"/>
    <mergeCell ref="H150:K150"/>
    <mergeCell ref="D151:G151"/>
    <mergeCell ref="H151:K151"/>
    <mergeCell ref="B143:L143"/>
    <mergeCell ref="D144:G144"/>
    <mergeCell ref="H144:K144"/>
    <mergeCell ref="D145:G145"/>
    <mergeCell ref="H145:K145"/>
    <mergeCell ref="B146:L146"/>
    <mergeCell ref="D147:G147"/>
    <mergeCell ref="H147:K147"/>
    <mergeCell ref="D148:G148"/>
    <mergeCell ref="D139:G139"/>
    <mergeCell ref="H139:K139"/>
    <mergeCell ref="D140:G140"/>
    <mergeCell ref="H140:K140"/>
    <mergeCell ref="H133:K133"/>
    <mergeCell ref="D137:G137"/>
    <mergeCell ref="H137:K137"/>
    <mergeCell ref="D133:G133"/>
    <mergeCell ref="D134:G134"/>
    <mergeCell ref="H134:K134"/>
    <mergeCell ref="B135:L135"/>
    <mergeCell ref="D136:G136"/>
    <mergeCell ref="H136:K136"/>
    <mergeCell ref="B126:L126"/>
    <mergeCell ref="A115:A120"/>
    <mergeCell ref="A123:A131"/>
    <mergeCell ref="D116:G116"/>
    <mergeCell ref="H116:J116"/>
    <mergeCell ref="D117:G117"/>
    <mergeCell ref="H117:J117"/>
    <mergeCell ref="B118:L118"/>
    <mergeCell ref="D119:G119"/>
    <mergeCell ref="H119:J119"/>
    <mergeCell ref="D127:G127"/>
    <mergeCell ref="H127:K127"/>
    <mergeCell ref="D128:G128"/>
    <mergeCell ref="H128:K128"/>
    <mergeCell ref="B129:L129"/>
    <mergeCell ref="D130:G130"/>
    <mergeCell ref="H130:K130"/>
    <mergeCell ref="B123:L123"/>
    <mergeCell ref="D124:G124"/>
    <mergeCell ref="H124:K124"/>
    <mergeCell ref="D125:G125"/>
    <mergeCell ref="H125:K125"/>
    <mergeCell ref="B100:L100"/>
    <mergeCell ref="H113:J113"/>
    <mergeCell ref="D113:G113"/>
    <mergeCell ref="B115:L115"/>
    <mergeCell ref="D101:G101"/>
    <mergeCell ref="H101:K101"/>
    <mergeCell ref="D102:G102"/>
    <mergeCell ref="H102:K102"/>
    <mergeCell ref="B106:L106"/>
    <mergeCell ref="D107:G107"/>
    <mergeCell ref="H107:K107"/>
    <mergeCell ref="H114:J114"/>
    <mergeCell ref="D108:G108"/>
    <mergeCell ref="H108:J108"/>
    <mergeCell ref="B109:L109"/>
    <mergeCell ref="D110:G110"/>
    <mergeCell ref="H110:K110"/>
    <mergeCell ref="H111:J111"/>
    <mergeCell ref="D114:G114"/>
    <mergeCell ref="A122:L122"/>
    <mergeCell ref="B121:L121"/>
    <mergeCell ref="B71:L71"/>
    <mergeCell ref="D72:G72"/>
    <mergeCell ref="H72:K72"/>
    <mergeCell ref="H73:K73"/>
    <mergeCell ref="B57:L57"/>
    <mergeCell ref="D58:G58"/>
    <mergeCell ref="H58:K58"/>
    <mergeCell ref="D59:G59"/>
    <mergeCell ref="H59:K59"/>
    <mergeCell ref="H65:K65"/>
    <mergeCell ref="B60:L60"/>
    <mergeCell ref="D61:G61"/>
    <mergeCell ref="H61:K61"/>
    <mergeCell ref="D65:G65"/>
    <mergeCell ref="H62:K62"/>
    <mergeCell ref="A1:I1"/>
    <mergeCell ref="L1:N1"/>
    <mergeCell ref="A48:A56"/>
    <mergeCell ref="A19:A24"/>
    <mergeCell ref="A25:A30"/>
    <mergeCell ref="A31:A36"/>
    <mergeCell ref="A37:A39"/>
    <mergeCell ref="A40:A45"/>
    <mergeCell ref="D23:G23"/>
    <mergeCell ref="H23:K23"/>
    <mergeCell ref="D24:G24"/>
    <mergeCell ref="H24:K24"/>
    <mergeCell ref="B25:L25"/>
    <mergeCell ref="D26:G26"/>
    <mergeCell ref="H26:K26"/>
    <mergeCell ref="B12:L12"/>
    <mergeCell ref="B19:L19"/>
    <mergeCell ref="A2:C2"/>
    <mergeCell ref="B34:L34"/>
    <mergeCell ref="D35:G35"/>
    <mergeCell ref="H35:K35"/>
    <mergeCell ref="D36:G36"/>
    <mergeCell ref="B43:L43"/>
    <mergeCell ref="A3:C3"/>
    <mergeCell ref="A4:C4"/>
    <mergeCell ref="A5:C5"/>
    <mergeCell ref="A6:C6"/>
    <mergeCell ref="A9:C9"/>
    <mergeCell ref="A10:C10"/>
    <mergeCell ref="A57:A62"/>
    <mergeCell ref="B17:L17"/>
    <mergeCell ref="A15:L16"/>
    <mergeCell ref="B37:L37"/>
    <mergeCell ref="D38:G38"/>
    <mergeCell ref="H38:K38"/>
    <mergeCell ref="D39:G39"/>
    <mergeCell ref="H39:K39"/>
    <mergeCell ref="B40:L40"/>
    <mergeCell ref="D53:G53"/>
    <mergeCell ref="H53:K53"/>
    <mergeCell ref="D41:G41"/>
    <mergeCell ref="H41:K41"/>
    <mergeCell ref="D42:G42"/>
    <mergeCell ref="H42:K42"/>
    <mergeCell ref="B48:L48"/>
    <mergeCell ref="B51:L51"/>
    <mergeCell ref="D44:G44"/>
    <mergeCell ref="H44:J44"/>
    <mergeCell ref="D45:G45"/>
    <mergeCell ref="H45:J45"/>
    <mergeCell ref="D20:G20"/>
    <mergeCell ref="H20:K20"/>
    <mergeCell ref="D21:G21"/>
    <mergeCell ref="A63:A65"/>
    <mergeCell ref="A68:A76"/>
    <mergeCell ref="H21:K21"/>
    <mergeCell ref="B22:L22"/>
    <mergeCell ref="B31:L31"/>
    <mergeCell ref="D32:G32"/>
    <mergeCell ref="H32:K32"/>
    <mergeCell ref="D33:G33"/>
    <mergeCell ref="H33:K33"/>
    <mergeCell ref="D27:G27"/>
    <mergeCell ref="H27:K27"/>
    <mergeCell ref="B28:L28"/>
    <mergeCell ref="D29:G29"/>
    <mergeCell ref="H29:K29"/>
    <mergeCell ref="D30:G30"/>
    <mergeCell ref="H30:K30"/>
    <mergeCell ref="D73:G73"/>
    <mergeCell ref="D52:G52"/>
    <mergeCell ref="H52:K52"/>
    <mergeCell ref="H75:K75"/>
    <mergeCell ref="B86:L86"/>
    <mergeCell ref="H93:K93"/>
    <mergeCell ref="B94:L94"/>
    <mergeCell ref="D95:G95"/>
    <mergeCell ref="H95:K95"/>
    <mergeCell ref="B77:L77"/>
    <mergeCell ref="D78:G78"/>
    <mergeCell ref="H78:K78"/>
    <mergeCell ref="D79:G79"/>
    <mergeCell ref="H79:K79"/>
    <mergeCell ref="D76:G76"/>
    <mergeCell ref="D82:G82"/>
    <mergeCell ref="H87:K87"/>
    <mergeCell ref="H193:J193"/>
    <mergeCell ref="H194:J194"/>
    <mergeCell ref="D193:G193"/>
    <mergeCell ref="D194:G194"/>
    <mergeCell ref="A189:A200"/>
    <mergeCell ref="B157:L157"/>
    <mergeCell ref="K158:L158"/>
    <mergeCell ref="K159:L159"/>
    <mergeCell ref="D158:G158"/>
    <mergeCell ref="D159:G159"/>
    <mergeCell ref="H158:J158"/>
    <mergeCell ref="H161:J161"/>
    <mergeCell ref="H162:J162"/>
    <mergeCell ref="D161:G161"/>
    <mergeCell ref="D162:G162"/>
    <mergeCell ref="B172:L172"/>
    <mergeCell ref="B169:L169"/>
    <mergeCell ref="B163:L163"/>
    <mergeCell ref="D164:G164"/>
    <mergeCell ref="B184:L184"/>
    <mergeCell ref="A157:A174"/>
    <mergeCell ref="A97:A114"/>
    <mergeCell ref="H82:J82"/>
    <mergeCell ref="B83:L83"/>
    <mergeCell ref="D84:G84"/>
    <mergeCell ref="H84:J84"/>
    <mergeCell ref="B112:L112"/>
    <mergeCell ref="B103:L103"/>
    <mergeCell ref="D104:G104"/>
    <mergeCell ref="H104:J104"/>
    <mergeCell ref="D105:G105"/>
    <mergeCell ref="H105:J105"/>
    <mergeCell ref="D85:G85"/>
    <mergeCell ref="H85:K85"/>
    <mergeCell ref="D96:G96"/>
    <mergeCell ref="H96:K96"/>
    <mergeCell ref="D88:G88"/>
    <mergeCell ref="H88:K88"/>
    <mergeCell ref="B91:L91"/>
    <mergeCell ref="D92:G92"/>
    <mergeCell ref="H92:K92"/>
    <mergeCell ref="D99:G99"/>
    <mergeCell ref="H99:K99"/>
    <mergeCell ref="H98:K98"/>
    <mergeCell ref="M12:N12"/>
    <mergeCell ref="M13:N13"/>
    <mergeCell ref="M14:N14"/>
    <mergeCell ref="B141:L141"/>
    <mergeCell ref="B155:L155"/>
    <mergeCell ref="B187:L187"/>
    <mergeCell ref="M17:N17"/>
    <mergeCell ref="H190:J190"/>
    <mergeCell ref="H191:J191"/>
    <mergeCell ref="D190:G190"/>
    <mergeCell ref="D191:G191"/>
    <mergeCell ref="D87:G87"/>
    <mergeCell ref="D93:G93"/>
    <mergeCell ref="A90:L90"/>
    <mergeCell ref="A77:A85"/>
    <mergeCell ref="A86:A88"/>
    <mergeCell ref="A91:A96"/>
    <mergeCell ref="B68:L68"/>
    <mergeCell ref="D69:G69"/>
    <mergeCell ref="H69:K69"/>
    <mergeCell ref="D70:G70"/>
    <mergeCell ref="H70:K70"/>
    <mergeCell ref="B74:L74"/>
    <mergeCell ref="D75:G75"/>
  </mergeCells>
  <pageMargins left="0.7" right="0.7" top="0.75" bottom="0.75" header="0.3" footer="0.3"/>
  <pageSetup scale="56" orientation="landscape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FF00"/>
  </sheetPr>
  <dimension ref="A1:Q205"/>
  <sheetViews>
    <sheetView topLeftCell="A11" zoomScale="80" zoomScaleNormal="80" zoomScaleSheetLayoutView="90" workbookViewId="0">
      <pane xSplit="12" ySplit="3" topLeftCell="M14" activePane="bottomRight" state="frozen"/>
      <selection activeCell="S25" sqref="Q25:S25"/>
      <selection pane="topRight" activeCell="S25" sqref="Q25:S25"/>
      <selection pane="bottomLeft" activeCell="S25" sqref="Q25:S25"/>
      <selection pane="bottomRight" activeCell="S102" sqref="S102"/>
    </sheetView>
  </sheetViews>
  <sheetFormatPr defaultRowHeight="36.75" customHeight="1" x14ac:dyDescent="0.25"/>
  <cols>
    <col min="1" max="1" width="10.28515625" style="22" customWidth="1"/>
    <col min="2" max="2" width="20.5703125" style="22" customWidth="1"/>
    <col min="3" max="3" width="18.140625" style="22" customWidth="1"/>
    <col min="4" max="4" width="9.140625" style="22"/>
    <col min="5" max="5" width="6" style="22" customWidth="1"/>
    <col min="6" max="6" width="4" style="22" customWidth="1"/>
    <col min="7" max="7" width="10.42578125" style="22" customWidth="1"/>
    <col min="8" max="8" width="7.7109375" style="22" customWidth="1"/>
    <col min="9" max="9" width="9.5703125" style="22" customWidth="1"/>
    <col min="10" max="10" width="10.5703125" style="22" customWidth="1"/>
    <col min="11" max="11" width="9.140625" style="22" hidden="1" customWidth="1"/>
    <col min="12" max="12" width="26.85546875" style="37" customWidth="1"/>
    <col min="13" max="15" width="12.85546875" style="18" customWidth="1"/>
    <col min="16" max="16384" width="9.140625" style="1"/>
  </cols>
  <sheetData>
    <row r="1" spans="1:17" ht="36.75" customHeight="1" x14ac:dyDescent="0.25">
      <c r="A1" s="149" t="s">
        <v>159</v>
      </c>
      <c r="B1" s="149"/>
      <c r="C1" s="149"/>
      <c r="D1" s="149"/>
      <c r="E1" s="149"/>
      <c r="F1" s="149"/>
      <c r="G1" s="149"/>
      <c r="H1" s="149"/>
      <c r="I1" s="149"/>
      <c r="L1" s="150"/>
      <c r="M1" s="150"/>
      <c r="N1" s="100"/>
      <c r="O1" s="137"/>
    </row>
    <row r="2" spans="1:17" ht="26.25" customHeight="1" x14ac:dyDescent="0.25">
      <c r="A2" s="151" t="s">
        <v>273</v>
      </c>
      <c r="B2" s="151"/>
      <c r="C2" s="151"/>
      <c r="D2" s="265" t="s">
        <v>379</v>
      </c>
      <c r="E2" s="265"/>
      <c r="F2" s="265"/>
      <c r="G2" s="265"/>
      <c r="H2" s="265"/>
      <c r="I2" s="265"/>
      <c r="J2" s="68"/>
      <c r="L2" s="23"/>
      <c r="M2" s="67"/>
      <c r="N2" s="100"/>
      <c r="O2" s="137"/>
    </row>
    <row r="3" spans="1:17" ht="24.75" customHeight="1" x14ac:dyDescent="0.25">
      <c r="A3" s="152" t="s">
        <v>285</v>
      </c>
      <c r="B3" s="152"/>
      <c r="C3" s="152"/>
      <c r="D3" s="258" t="s">
        <v>274</v>
      </c>
      <c r="E3" s="258"/>
      <c r="F3" s="258"/>
      <c r="G3" s="258"/>
      <c r="H3" s="68"/>
      <c r="I3" s="258" t="s">
        <v>91</v>
      </c>
      <c r="J3" s="258"/>
    </row>
    <row r="4" spans="1:17" ht="19.5" customHeight="1" x14ac:dyDescent="0.25">
      <c r="A4" s="152" t="s">
        <v>284</v>
      </c>
      <c r="B4" s="152"/>
      <c r="C4" s="152"/>
      <c r="D4" s="258" t="s">
        <v>381</v>
      </c>
      <c r="E4" s="258"/>
      <c r="F4" s="258"/>
      <c r="G4" s="258"/>
      <c r="H4" s="258"/>
      <c r="I4" s="258"/>
      <c r="J4" s="68"/>
      <c r="L4" s="153"/>
      <c r="M4" s="153"/>
      <c r="N4" s="101"/>
      <c r="O4" s="138"/>
    </row>
    <row r="5" spans="1:17" ht="21.75" customHeight="1" x14ac:dyDescent="0.25">
      <c r="A5" s="152" t="s">
        <v>283</v>
      </c>
      <c r="B5" s="152"/>
      <c r="C5" s="152"/>
      <c r="D5" s="258" t="s">
        <v>276</v>
      </c>
      <c r="E5" s="258"/>
      <c r="F5" s="258"/>
      <c r="G5" s="258"/>
      <c r="H5" s="258"/>
      <c r="I5" s="258"/>
      <c r="J5" s="68"/>
      <c r="L5" s="153"/>
      <c r="M5" s="153"/>
      <c r="N5" s="101"/>
      <c r="O5" s="138"/>
    </row>
    <row r="6" spans="1:17" ht="23.25" customHeight="1" x14ac:dyDescent="0.25">
      <c r="A6" s="152" t="s">
        <v>282</v>
      </c>
      <c r="B6" s="152"/>
      <c r="C6" s="152"/>
      <c r="D6" s="258" t="s">
        <v>275</v>
      </c>
      <c r="E6" s="258"/>
      <c r="F6" s="258"/>
      <c r="G6" s="258"/>
      <c r="H6" s="258"/>
      <c r="I6" s="258"/>
      <c r="J6" s="68"/>
    </row>
    <row r="7" spans="1:17" ht="23.25" customHeight="1" x14ac:dyDescent="0.25">
      <c r="A7" s="22" t="s">
        <v>281</v>
      </c>
      <c r="D7" s="258" t="s">
        <v>276</v>
      </c>
      <c r="E7" s="258"/>
      <c r="F7" s="258"/>
      <c r="G7" s="258"/>
      <c r="H7" s="258"/>
      <c r="I7" s="258"/>
      <c r="J7" s="68"/>
    </row>
    <row r="8" spans="1:17" ht="21" customHeight="1" x14ac:dyDescent="0.25">
      <c r="A8" s="68" t="s">
        <v>280</v>
      </c>
      <c r="B8" s="68"/>
      <c r="C8" s="68"/>
      <c r="D8" s="264" t="s">
        <v>376</v>
      </c>
      <c r="E8" s="264"/>
      <c r="F8" s="264"/>
      <c r="G8" s="264"/>
      <c r="H8" s="264"/>
      <c r="I8" s="264"/>
      <c r="J8" s="68"/>
    </row>
    <row r="9" spans="1:17" ht="24" customHeight="1" x14ac:dyDescent="0.25">
      <c r="A9" s="152" t="s">
        <v>279</v>
      </c>
      <c r="B9" s="152"/>
      <c r="C9" s="152"/>
      <c r="D9" s="258" t="s">
        <v>377</v>
      </c>
      <c r="E9" s="258"/>
      <c r="F9" s="258"/>
      <c r="G9" s="258"/>
      <c r="H9" s="258"/>
      <c r="I9" s="258"/>
      <c r="J9" s="68"/>
    </row>
    <row r="10" spans="1:17" ht="21.75" customHeight="1" x14ac:dyDescent="0.25">
      <c r="A10" s="154" t="s">
        <v>278</v>
      </c>
      <c r="B10" s="154"/>
      <c r="C10" s="154"/>
      <c r="D10" s="258" t="s">
        <v>277</v>
      </c>
      <c r="E10" s="258"/>
      <c r="F10" s="258"/>
      <c r="G10" s="258"/>
      <c r="H10" s="258"/>
      <c r="I10" s="258"/>
      <c r="J10" s="68"/>
      <c r="M10" s="90"/>
      <c r="N10" s="102"/>
      <c r="O10" s="139"/>
    </row>
    <row r="11" spans="1:17" ht="29.25" customHeight="1" x14ac:dyDescent="0.25">
      <c r="M11" s="111">
        <f>M200</f>
        <v>1.1244047619047619</v>
      </c>
      <c r="N11" s="111">
        <f>N200</f>
        <v>2.676190476190476</v>
      </c>
      <c r="O11" s="111">
        <f>O200</f>
        <v>3.2512896825396824</v>
      </c>
    </row>
    <row r="12" spans="1:17" ht="36.75" customHeight="1" x14ac:dyDescent="0.25">
      <c r="A12" s="91" t="s">
        <v>2</v>
      </c>
      <c r="B12" s="259" t="s">
        <v>3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60" t="s">
        <v>18</v>
      </c>
      <c r="N12" s="261"/>
      <c r="O12" s="261"/>
      <c r="Q12" s="1" t="s">
        <v>351</v>
      </c>
    </row>
    <row r="13" spans="1:17" ht="39" customHeight="1" x14ac:dyDescent="0.25">
      <c r="A13" s="92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86" t="s">
        <v>378</v>
      </c>
      <c r="N13" s="86" t="s">
        <v>380</v>
      </c>
      <c r="O13" s="140" t="s">
        <v>405</v>
      </c>
    </row>
    <row r="14" spans="1:17" ht="10.5" customHeight="1" x14ac:dyDescent="0.25">
      <c r="A14" s="9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86"/>
      <c r="N14" s="86"/>
      <c r="O14" s="86"/>
    </row>
    <row r="15" spans="1:17" ht="18.75" customHeight="1" x14ac:dyDescent="0.25">
      <c r="A15" s="263" t="s">
        <v>153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106" t="s">
        <v>18</v>
      </c>
      <c r="N15" s="106"/>
      <c r="O15" s="136"/>
    </row>
    <row r="16" spans="1:17" ht="6.75" customHeight="1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8"/>
      <c r="M16" s="106"/>
      <c r="N16" s="106"/>
      <c r="O16" s="136"/>
    </row>
    <row r="17" spans="1:15" ht="26.25" customHeight="1" x14ac:dyDescent="0.25">
      <c r="A17" s="255" t="s">
        <v>78</v>
      </c>
      <c r="B17" s="256" t="s">
        <v>287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7"/>
      <c r="M17" s="11"/>
      <c r="N17" s="11"/>
      <c r="O17" s="11"/>
    </row>
    <row r="18" spans="1:15" ht="23.25" customHeight="1" x14ac:dyDescent="0.25">
      <c r="A18" s="254"/>
      <c r="B18" s="70" t="s">
        <v>4</v>
      </c>
      <c r="C18" s="70" t="s">
        <v>5</v>
      </c>
      <c r="D18" s="206" t="s">
        <v>19</v>
      </c>
      <c r="E18" s="206"/>
      <c r="F18" s="206"/>
      <c r="G18" s="206"/>
      <c r="H18" s="206" t="s">
        <v>20</v>
      </c>
      <c r="I18" s="206"/>
      <c r="J18" s="206"/>
      <c r="K18" s="206"/>
      <c r="L18" s="76" t="s">
        <v>6</v>
      </c>
      <c r="M18" s="9"/>
      <c r="N18" s="9"/>
      <c r="O18" s="9"/>
    </row>
    <row r="19" spans="1:15" ht="15" customHeight="1" x14ac:dyDescent="0.25">
      <c r="A19" s="254"/>
      <c r="B19" s="69">
        <v>0</v>
      </c>
      <c r="C19" s="69">
        <v>1</v>
      </c>
      <c r="D19" s="231">
        <v>2</v>
      </c>
      <c r="E19" s="231"/>
      <c r="F19" s="231"/>
      <c r="G19" s="231"/>
      <c r="H19" s="231">
        <v>3</v>
      </c>
      <c r="I19" s="231"/>
      <c r="J19" s="231"/>
      <c r="K19" s="231"/>
      <c r="L19" s="82">
        <v>4</v>
      </c>
      <c r="M19" s="15">
        <v>2</v>
      </c>
      <c r="N19" s="15">
        <v>4</v>
      </c>
      <c r="O19" s="15">
        <v>4</v>
      </c>
    </row>
    <row r="20" spans="1:15" ht="36.75" customHeight="1" x14ac:dyDescent="0.25">
      <c r="A20" s="254"/>
      <c r="B20" s="207" t="s">
        <v>288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8"/>
      <c r="M20" s="11"/>
      <c r="N20" s="11"/>
      <c r="O20" s="11"/>
    </row>
    <row r="21" spans="1:15" ht="34.5" customHeight="1" x14ac:dyDescent="0.25">
      <c r="A21" s="254"/>
      <c r="B21" s="70" t="s">
        <v>25</v>
      </c>
      <c r="C21" s="70" t="s">
        <v>26</v>
      </c>
      <c r="D21" s="206" t="s">
        <v>21</v>
      </c>
      <c r="E21" s="206"/>
      <c r="F21" s="206"/>
      <c r="G21" s="206"/>
      <c r="H21" s="206" t="s">
        <v>23</v>
      </c>
      <c r="I21" s="206"/>
      <c r="J21" s="206"/>
      <c r="K21" s="206"/>
      <c r="L21" s="76" t="s">
        <v>22</v>
      </c>
      <c r="M21" s="9"/>
      <c r="N21" s="9"/>
      <c r="O21" s="9"/>
    </row>
    <row r="22" spans="1:15" ht="20.25" customHeight="1" x14ac:dyDescent="0.25">
      <c r="A22" s="254"/>
      <c r="B22" s="69">
        <v>0</v>
      </c>
      <c r="C22" s="69">
        <v>1</v>
      </c>
      <c r="D22" s="231">
        <v>2</v>
      </c>
      <c r="E22" s="231"/>
      <c r="F22" s="231"/>
      <c r="G22" s="231"/>
      <c r="H22" s="231">
        <v>3</v>
      </c>
      <c r="I22" s="231"/>
      <c r="J22" s="231"/>
      <c r="K22" s="231"/>
      <c r="L22" s="82">
        <v>4</v>
      </c>
      <c r="M22" s="15">
        <v>2</v>
      </c>
      <c r="N22" s="15">
        <v>3</v>
      </c>
      <c r="O22" s="15">
        <v>3</v>
      </c>
    </row>
    <row r="23" spans="1:15" ht="31.5" customHeight="1" x14ac:dyDescent="0.25">
      <c r="A23" s="254" t="s">
        <v>79</v>
      </c>
      <c r="B23" s="207" t="s">
        <v>289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8"/>
      <c r="M23" s="11"/>
      <c r="N23" s="11"/>
      <c r="O23" s="11"/>
    </row>
    <row r="24" spans="1:15" ht="31.5" customHeight="1" x14ac:dyDescent="0.25">
      <c r="A24" s="254"/>
      <c r="B24" s="70" t="s">
        <v>24</v>
      </c>
      <c r="C24" s="70" t="s">
        <v>7</v>
      </c>
      <c r="D24" s="206" t="s">
        <v>27</v>
      </c>
      <c r="E24" s="206"/>
      <c r="F24" s="206"/>
      <c r="G24" s="206"/>
      <c r="H24" s="206" t="s">
        <v>28</v>
      </c>
      <c r="I24" s="206"/>
      <c r="J24" s="206"/>
      <c r="K24" s="206"/>
      <c r="L24" s="76" t="s">
        <v>96</v>
      </c>
      <c r="M24" s="9"/>
      <c r="N24" s="9"/>
      <c r="O24" s="9"/>
    </row>
    <row r="25" spans="1:15" ht="20.25" customHeight="1" x14ac:dyDescent="0.25">
      <c r="A25" s="254"/>
      <c r="B25" s="69">
        <v>0</v>
      </c>
      <c r="C25" s="69">
        <v>1</v>
      </c>
      <c r="D25" s="231">
        <v>2</v>
      </c>
      <c r="E25" s="231"/>
      <c r="F25" s="231"/>
      <c r="G25" s="231"/>
      <c r="H25" s="231">
        <v>3</v>
      </c>
      <c r="I25" s="231"/>
      <c r="J25" s="231"/>
      <c r="K25" s="231"/>
      <c r="L25" s="82">
        <v>4</v>
      </c>
      <c r="M25" s="15">
        <v>2</v>
      </c>
      <c r="N25" s="15">
        <v>4</v>
      </c>
      <c r="O25" s="15">
        <v>4</v>
      </c>
    </row>
    <row r="26" spans="1:15" ht="36.75" customHeight="1" x14ac:dyDescent="0.25">
      <c r="A26" s="254"/>
      <c r="B26" s="207" t="s">
        <v>290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8"/>
      <c r="M26" s="11"/>
      <c r="N26" s="11"/>
      <c r="O26" s="11"/>
    </row>
    <row r="27" spans="1:15" ht="36.75" customHeight="1" x14ac:dyDescent="0.25">
      <c r="A27" s="254"/>
      <c r="B27" s="70" t="s">
        <v>24</v>
      </c>
      <c r="C27" s="70" t="s">
        <v>29</v>
      </c>
      <c r="D27" s="206" t="s">
        <v>30</v>
      </c>
      <c r="E27" s="206"/>
      <c r="F27" s="206"/>
      <c r="G27" s="206"/>
      <c r="H27" s="206" t="s">
        <v>31</v>
      </c>
      <c r="I27" s="206"/>
      <c r="J27" s="206"/>
      <c r="K27" s="206"/>
      <c r="L27" s="76" t="s">
        <v>32</v>
      </c>
      <c r="M27" s="9"/>
      <c r="N27" s="9"/>
      <c r="O27" s="9"/>
    </row>
    <row r="28" spans="1:15" ht="24.75" customHeight="1" x14ac:dyDescent="0.25">
      <c r="A28" s="254"/>
      <c r="B28" s="69">
        <v>0</v>
      </c>
      <c r="C28" s="69">
        <v>1</v>
      </c>
      <c r="D28" s="231">
        <v>2</v>
      </c>
      <c r="E28" s="231"/>
      <c r="F28" s="231"/>
      <c r="G28" s="231"/>
      <c r="H28" s="231">
        <v>3</v>
      </c>
      <c r="I28" s="231"/>
      <c r="J28" s="231"/>
      <c r="K28" s="231"/>
      <c r="L28" s="82">
        <v>4</v>
      </c>
      <c r="M28" s="15">
        <v>2</v>
      </c>
      <c r="N28" s="15">
        <v>4</v>
      </c>
      <c r="O28" s="15">
        <v>4</v>
      </c>
    </row>
    <row r="29" spans="1:15" ht="36.75" customHeight="1" x14ac:dyDescent="0.25">
      <c r="A29" s="254" t="s">
        <v>80</v>
      </c>
      <c r="B29" s="207" t="s">
        <v>291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8"/>
      <c r="M29" s="11"/>
      <c r="N29" s="11"/>
      <c r="O29" s="11"/>
    </row>
    <row r="30" spans="1:15" ht="36.75" customHeight="1" x14ac:dyDescent="0.25">
      <c r="A30" s="254"/>
      <c r="B30" s="70" t="s">
        <v>8</v>
      </c>
      <c r="C30" s="70" t="s">
        <v>9</v>
      </c>
      <c r="D30" s="206" t="s">
        <v>10</v>
      </c>
      <c r="E30" s="206"/>
      <c r="F30" s="206"/>
      <c r="G30" s="206"/>
      <c r="H30" s="206" t="s">
        <v>11</v>
      </c>
      <c r="I30" s="206"/>
      <c r="J30" s="206"/>
      <c r="K30" s="206"/>
      <c r="L30" s="76" t="s">
        <v>12</v>
      </c>
      <c r="M30" s="9"/>
      <c r="N30" s="9"/>
      <c r="O30" s="9"/>
    </row>
    <row r="31" spans="1:15" ht="24" customHeight="1" x14ac:dyDescent="0.25">
      <c r="A31" s="254"/>
      <c r="B31" s="69">
        <v>0</v>
      </c>
      <c r="C31" s="69">
        <v>1</v>
      </c>
      <c r="D31" s="231">
        <v>2</v>
      </c>
      <c r="E31" s="231"/>
      <c r="F31" s="231"/>
      <c r="G31" s="231"/>
      <c r="H31" s="231">
        <v>3</v>
      </c>
      <c r="I31" s="231"/>
      <c r="J31" s="231"/>
      <c r="K31" s="231"/>
      <c r="L31" s="82">
        <v>4</v>
      </c>
      <c r="M31" s="15">
        <v>2</v>
      </c>
      <c r="N31" s="15">
        <v>3</v>
      </c>
      <c r="O31" s="15">
        <v>4</v>
      </c>
    </row>
    <row r="32" spans="1:15" ht="36.75" customHeight="1" x14ac:dyDescent="0.25">
      <c r="A32" s="254"/>
      <c r="B32" s="207" t="s">
        <v>292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8"/>
      <c r="M32" s="11"/>
      <c r="N32" s="11"/>
      <c r="O32" s="11"/>
    </row>
    <row r="33" spans="1:15" ht="23.25" customHeight="1" x14ac:dyDescent="0.25">
      <c r="A33" s="254"/>
      <c r="B33" s="70" t="s">
        <v>0</v>
      </c>
      <c r="C33" s="70" t="s">
        <v>13</v>
      </c>
      <c r="D33" s="206" t="s">
        <v>33</v>
      </c>
      <c r="E33" s="206"/>
      <c r="F33" s="206"/>
      <c r="G33" s="206"/>
      <c r="H33" s="206" t="s">
        <v>34</v>
      </c>
      <c r="I33" s="206"/>
      <c r="J33" s="206"/>
      <c r="K33" s="206"/>
      <c r="L33" s="76" t="s">
        <v>35</v>
      </c>
      <c r="M33" s="9"/>
      <c r="N33" s="9"/>
      <c r="O33" s="9"/>
    </row>
    <row r="34" spans="1:15" ht="21" customHeight="1" x14ac:dyDescent="0.25">
      <c r="A34" s="254"/>
      <c r="B34" s="69">
        <v>0</v>
      </c>
      <c r="C34" s="69">
        <v>1</v>
      </c>
      <c r="D34" s="231">
        <v>2</v>
      </c>
      <c r="E34" s="231"/>
      <c r="F34" s="231"/>
      <c r="G34" s="231"/>
      <c r="H34" s="231">
        <v>3</v>
      </c>
      <c r="I34" s="231"/>
      <c r="J34" s="231"/>
      <c r="K34" s="231"/>
      <c r="L34" s="82">
        <v>4</v>
      </c>
      <c r="M34" s="15">
        <v>2</v>
      </c>
      <c r="N34" s="15">
        <v>3</v>
      </c>
      <c r="O34" s="15">
        <v>3</v>
      </c>
    </row>
    <row r="35" spans="1:15" ht="53.25" customHeight="1" x14ac:dyDescent="0.25">
      <c r="A35" s="254" t="s">
        <v>105</v>
      </c>
      <c r="B35" s="207" t="s">
        <v>293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8"/>
      <c r="M35" s="11"/>
      <c r="N35" s="11"/>
      <c r="O35" s="11"/>
    </row>
    <row r="36" spans="1:15" ht="48.75" customHeight="1" x14ac:dyDescent="0.25">
      <c r="A36" s="254"/>
      <c r="B36" s="70" t="s">
        <v>0</v>
      </c>
      <c r="C36" s="70" t="s">
        <v>36</v>
      </c>
      <c r="D36" s="206" t="s">
        <v>97</v>
      </c>
      <c r="E36" s="206"/>
      <c r="F36" s="206"/>
      <c r="G36" s="206"/>
      <c r="H36" s="206" t="s">
        <v>98</v>
      </c>
      <c r="I36" s="206"/>
      <c r="J36" s="206"/>
      <c r="K36" s="206"/>
      <c r="L36" s="76" t="s">
        <v>99</v>
      </c>
      <c r="M36" s="9"/>
      <c r="N36" s="9"/>
      <c r="O36" s="9"/>
    </row>
    <row r="37" spans="1:15" ht="22.5" customHeight="1" x14ac:dyDescent="0.25">
      <c r="A37" s="254"/>
      <c r="B37" s="69">
        <v>0</v>
      </c>
      <c r="C37" s="69">
        <v>1</v>
      </c>
      <c r="D37" s="231">
        <v>2</v>
      </c>
      <c r="E37" s="231"/>
      <c r="F37" s="231"/>
      <c r="G37" s="231"/>
      <c r="H37" s="231">
        <v>3</v>
      </c>
      <c r="I37" s="231"/>
      <c r="J37" s="231"/>
      <c r="K37" s="231"/>
      <c r="L37" s="83">
        <v>4</v>
      </c>
      <c r="M37" s="16">
        <v>2</v>
      </c>
      <c r="N37" s="16">
        <v>3</v>
      </c>
      <c r="O37" s="16">
        <v>3</v>
      </c>
    </row>
    <row r="38" spans="1:15" ht="36.75" customHeight="1" x14ac:dyDescent="0.25">
      <c r="A38" s="254" t="s">
        <v>81</v>
      </c>
      <c r="B38" s="207" t="s">
        <v>294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8"/>
      <c r="M38" s="11"/>
      <c r="N38" s="11"/>
      <c r="O38" s="11"/>
    </row>
    <row r="39" spans="1:15" ht="48" customHeight="1" x14ac:dyDescent="0.25">
      <c r="A39" s="254"/>
      <c r="B39" s="70" t="s">
        <v>0</v>
      </c>
      <c r="C39" s="70" t="s">
        <v>38</v>
      </c>
      <c r="D39" s="206" t="s">
        <v>39</v>
      </c>
      <c r="E39" s="206"/>
      <c r="F39" s="206"/>
      <c r="G39" s="206"/>
      <c r="H39" s="206" t="s">
        <v>40</v>
      </c>
      <c r="I39" s="206"/>
      <c r="J39" s="206"/>
      <c r="K39" s="206"/>
      <c r="L39" s="76" t="s">
        <v>41</v>
      </c>
      <c r="M39" s="9"/>
      <c r="N39" s="9"/>
      <c r="O39" s="9"/>
    </row>
    <row r="40" spans="1:15" ht="36.75" customHeight="1" x14ac:dyDescent="0.25">
      <c r="A40" s="254"/>
      <c r="B40" s="71">
        <v>0</v>
      </c>
      <c r="C40" s="71">
        <v>1</v>
      </c>
      <c r="D40" s="234">
        <v>2</v>
      </c>
      <c r="E40" s="234"/>
      <c r="F40" s="234"/>
      <c r="G40" s="234"/>
      <c r="H40" s="234">
        <v>3</v>
      </c>
      <c r="I40" s="234"/>
      <c r="J40" s="234"/>
      <c r="K40" s="234"/>
      <c r="L40" s="84">
        <v>4</v>
      </c>
      <c r="M40" s="17">
        <v>2</v>
      </c>
      <c r="N40" s="17">
        <v>3</v>
      </c>
      <c r="O40" s="17">
        <v>4</v>
      </c>
    </row>
    <row r="41" spans="1:15" ht="36.75" customHeight="1" x14ac:dyDescent="0.25">
      <c r="A41" s="254"/>
      <c r="B41" s="215" t="s">
        <v>100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6"/>
      <c r="M41" s="11"/>
      <c r="N41" s="11"/>
      <c r="O41" s="11"/>
    </row>
    <row r="42" spans="1:15" ht="65.25" customHeight="1" x14ac:dyDescent="0.25">
      <c r="A42" s="254"/>
      <c r="B42" s="70" t="s">
        <v>0</v>
      </c>
      <c r="C42" s="70" t="s">
        <v>101</v>
      </c>
      <c r="D42" s="206" t="s">
        <v>102</v>
      </c>
      <c r="E42" s="206"/>
      <c r="F42" s="206"/>
      <c r="G42" s="206"/>
      <c r="H42" s="206" t="s">
        <v>103</v>
      </c>
      <c r="I42" s="206"/>
      <c r="J42" s="206"/>
      <c r="K42" s="70"/>
      <c r="L42" s="76" t="s">
        <v>104</v>
      </c>
      <c r="M42" s="9"/>
      <c r="N42" s="9"/>
      <c r="O42" s="9"/>
    </row>
    <row r="43" spans="1:15" ht="27" customHeight="1" x14ac:dyDescent="0.25">
      <c r="A43" s="254"/>
      <c r="B43" s="71">
        <v>0</v>
      </c>
      <c r="C43" s="71">
        <v>1</v>
      </c>
      <c r="D43" s="234">
        <v>2</v>
      </c>
      <c r="E43" s="234"/>
      <c r="F43" s="234"/>
      <c r="G43" s="234"/>
      <c r="H43" s="234">
        <v>3</v>
      </c>
      <c r="I43" s="234"/>
      <c r="J43" s="234"/>
      <c r="K43" s="71"/>
      <c r="L43" s="84">
        <v>4</v>
      </c>
      <c r="M43" s="17">
        <v>2</v>
      </c>
      <c r="N43" s="17">
        <v>3</v>
      </c>
      <c r="O43" s="17">
        <v>3</v>
      </c>
    </row>
    <row r="44" spans="1:15" ht="24.75" customHeight="1" x14ac:dyDescent="0.25">
      <c r="A44" s="29"/>
      <c r="B44" s="250" t="s">
        <v>14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0">
        <f>AVERAGE(M19:M43)</f>
        <v>2</v>
      </c>
      <c r="N44" s="20">
        <f>AVERAGE(N19:N43)</f>
        <v>3.3333333333333335</v>
      </c>
      <c r="O44" s="20">
        <f>AVERAGE(O19:O43)</f>
        <v>3.5555555555555554</v>
      </c>
    </row>
    <row r="45" spans="1:15" ht="24" customHeight="1" x14ac:dyDescent="0.25">
      <c r="A45" s="252" t="s">
        <v>152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43"/>
      <c r="N45" s="43"/>
      <c r="O45" s="43"/>
    </row>
    <row r="46" spans="1:15" ht="37.5" customHeight="1" x14ac:dyDescent="0.25">
      <c r="A46" s="249" t="s">
        <v>84</v>
      </c>
      <c r="B46" s="207" t="s">
        <v>295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8"/>
      <c r="M46" s="11"/>
      <c r="N46" s="11"/>
      <c r="O46" s="11"/>
    </row>
    <row r="47" spans="1:15" ht="69.75" customHeight="1" x14ac:dyDescent="0.25">
      <c r="A47" s="249"/>
      <c r="B47" s="70" t="s">
        <v>42</v>
      </c>
      <c r="C47" s="70" t="s">
        <v>43</v>
      </c>
      <c r="D47" s="206" t="s">
        <v>82</v>
      </c>
      <c r="E47" s="206"/>
      <c r="F47" s="206"/>
      <c r="G47" s="206"/>
      <c r="H47" s="206" t="s">
        <v>83</v>
      </c>
      <c r="I47" s="206"/>
      <c r="J47" s="206"/>
      <c r="K47" s="206"/>
      <c r="L47" s="76" t="s">
        <v>106</v>
      </c>
      <c r="M47" s="9"/>
      <c r="N47" s="9"/>
      <c r="O47" s="9"/>
    </row>
    <row r="48" spans="1:15" ht="16.5" customHeight="1" x14ac:dyDescent="0.25">
      <c r="A48" s="249"/>
      <c r="B48" s="71">
        <v>0</v>
      </c>
      <c r="C48" s="71">
        <v>1</v>
      </c>
      <c r="D48" s="234">
        <v>2</v>
      </c>
      <c r="E48" s="234"/>
      <c r="F48" s="234"/>
      <c r="G48" s="234"/>
      <c r="H48" s="234">
        <v>3</v>
      </c>
      <c r="I48" s="234"/>
      <c r="J48" s="234"/>
      <c r="K48" s="234"/>
      <c r="L48" s="84">
        <v>4</v>
      </c>
      <c r="M48" s="17">
        <v>1</v>
      </c>
      <c r="N48" s="17">
        <v>3</v>
      </c>
      <c r="O48" s="17">
        <v>4</v>
      </c>
    </row>
    <row r="49" spans="1:15" ht="37.5" customHeight="1" x14ac:dyDescent="0.25">
      <c r="A49" s="249"/>
      <c r="B49" s="207" t="s">
        <v>296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8"/>
      <c r="M49" s="11"/>
      <c r="N49" s="11"/>
      <c r="O49" s="11"/>
    </row>
    <row r="50" spans="1:15" ht="51" customHeight="1" x14ac:dyDescent="0.25">
      <c r="A50" s="249"/>
      <c r="B50" s="70" t="s">
        <v>42</v>
      </c>
      <c r="C50" s="70" t="s">
        <v>44</v>
      </c>
      <c r="D50" s="206" t="s">
        <v>108</v>
      </c>
      <c r="E50" s="206"/>
      <c r="F50" s="206"/>
      <c r="G50" s="206"/>
      <c r="H50" s="206" t="s">
        <v>45</v>
      </c>
      <c r="I50" s="206"/>
      <c r="J50" s="206"/>
      <c r="K50" s="206"/>
      <c r="L50" s="76" t="s">
        <v>107</v>
      </c>
      <c r="M50" s="9"/>
      <c r="N50" s="9"/>
      <c r="O50" s="9"/>
    </row>
    <row r="51" spans="1:15" ht="24.75" customHeight="1" x14ac:dyDescent="0.25">
      <c r="A51" s="249"/>
      <c r="B51" s="69">
        <v>0</v>
      </c>
      <c r="C51" s="69">
        <v>1</v>
      </c>
      <c r="D51" s="231">
        <v>2</v>
      </c>
      <c r="E51" s="231"/>
      <c r="F51" s="231"/>
      <c r="G51" s="231"/>
      <c r="H51" s="231">
        <v>3</v>
      </c>
      <c r="I51" s="231"/>
      <c r="J51" s="231"/>
      <c r="K51" s="231"/>
      <c r="L51" s="82">
        <v>4</v>
      </c>
      <c r="M51" s="15">
        <v>1</v>
      </c>
      <c r="N51" s="15">
        <v>3</v>
      </c>
      <c r="O51" s="15">
        <v>3</v>
      </c>
    </row>
    <row r="52" spans="1:15" ht="36.75" customHeight="1" x14ac:dyDescent="0.25">
      <c r="A52" s="249"/>
      <c r="B52" s="207" t="s">
        <v>297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8"/>
      <c r="M52" s="11"/>
      <c r="N52" s="11"/>
      <c r="O52" s="11"/>
    </row>
    <row r="53" spans="1:15" ht="53.25" customHeight="1" x14ac:dyDescent="0.25">
      <c r="A53" s="249"/>
      <c r="B53" s="70" t="s">
        <v>46</v>
      </c>
      <c r="C53" s="70" t="s">
        <v>47</v>
      </c>
      <c r="D53" s="206" t="s">
        <v>109</v>
      </c>
      <c r="E53" s="206"/>
      <c r="F53" s="206"/>
      <c r="G53" s="206"/>
      <c r="H53" s="206" t="s">
        <v>48</v>
      </c>
      <c r="I53" s="206"/>
      <c r="J53" s="206"/>
      <c r="K53" s="206"/>
      <c r="L53" s="76" t="s">
        <v>110</v>
      </c>
      <c r="M53" s="9"/>
      <c r="N53" s="9"/>
      <c r="O53" s="9"/>
    </row>
    <row r="54" spans="1:15" ht="23.25" customHeight="1" x14ac:dyDescent="0.25">
      <c r="A54" s="249"/>
      <c r="B54" s="69">
        <v>0</v>
      </c>
      <c r="C54" s="69">
        <v>1</v>
      </c>
      <c r="D54" s="231">
        <v>2</v>
      </c>
      <c r="E54" s="231"/>
      <c r="F54" s="231"/>
      <c r="G54" s="231"/>
      <c r="H54" s="231">
        <v>3</v>
      </c>
      <c r="I54" s="231"/>
      <c r="J54" s="231"/>
      <c r="K54" s="231"/>
      <c r="L54" s="82">
        <v>4</v>
      </c>
      <c r="M54" s="15">
        <v>0</v>
      </c>
      <c r="N54" s="15">
        <v>3</v>
      </c>
      <c r="O54" s="15">
        <v>4</v>
      </c>
    </row>
    <row r="55" spans="1:15" ht="27" customHeight="1" x14ac:dyDescent="0.25">
      <c r="A55" s="249" t="s">
        <v>85</v>
      </c>
      <c r="B55" s="207" t="s">
        <v>298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8"/>
      <c r="M55" s="11"/>
      <c r="N55" s="11"/>
      <c r="O55" s="11"/>
    </row>
    <row r="56" spans="1:15" ht="51.75" customHeight="1" x14ac:dyDescent="0.25">
      <c r="A56" s="249"/>
      <c r="B56" s="70" t="s">
        <v>49</v>
      </c>
      <c r="C56" s="70" t="s">
        <v>50</v>
      </c>
      <c r="D56" s="206" t="s">
        <v>51</v>
      </c>
      <c r="E56" s="206"/>
      <c r="F56" s="206"/>
      <c r="G56" s="206"/>
      <c r="H56" s="206" t="s">
        <v>111</v>
      </c>
      <c r="I56" s="206"/>
      <c r="J56" s="206"/>
      <c r="K56" s="206"/>
      <c r="L56" s="76" t="s">
        <v>112</v>
      </c>
      <c r="M56" s="9"/>
      <c r="N56" s="9"/>
      <c r="O56" s="9"/>
    </row>
    <row r="57" spans="1:15" ht="24" customHeight="1" x14ac:dyDescent="0.25">
      <c r="A57" s="249"/>
      <c r="B57" s="69">
        <v>0</v>
      </c>
      <c r="C57" s="69">
        <v>1</v>
      </c>
      <c r="D57" s="231">
        <v>2</v>
      </c>
      <c r="E57" s="231"/>
      <c r="F57" s="231"/>
      <c r="G57" s="231"/>
      <c r="H57" s="231">
        <v>3</v>
      </c>
      <c r="I57" s="231"/>
      <c r="J57" s="231"/>
      <c r="K57" s="231"/>
      <c r="L57" s="82">
        <v>4</v>
      </c>
      <c r="M57" s="15">
        <v>1</v>
      </c>
      <c r="N57" s="15">
        <v>2</v>
      </c>
      <c r="O57" s="15">
        <v>3</v>
      </c>
    </row>
    <row r="58" spans="1:15" ht="27" customHeight="1" x14ac:dyDescent="0.25">
      <c r="A58" s="249"/>
      <c r="B58" s="207" t="s">
        <v>299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8"/>
      <c r="M58" s="11"/>
      <c r="N58" s="11"/>
      <c r="O58" s="11"/>
    </row>
    <row r="59" spans="1:15" ht="65.25" customHeight="1" x14ac:dyDescent="0.25">
      <c r="A59" s="249"/>
      <c r="B59" s="70" t="s">
        <v>49</v>
      </c>
      <c r="C59" s="70" t="s">
        <v>50</v>
      </c>
      <c r="D59" s="206" t="s">
        <v>52</v>
      </c>
      <c r="E59" s="206"/>
      <c r="F59" s="206"/>
      <c r="G59" s="206"/>
      <c r="H59" s="206" t="s">
        <v>53</v>
      </c>
      <c r="I59" s="206"/>
      <c r="J59" s="206"/>
      <c r="K59" s="206"/>
      <c r="L59" s="76" t="s">
        <v>113</v>
      </c>
      <c r="M59" s="9"/>
      <c r="N59" s="9"/>
      <c r="O59" s="9"/>
    </row>
    <row r="60" spans="1:15" ht="25.5" customHeight="1" x14ac:dyDescent="0.25">
      <c r="A60" s="249"/>
      <c r="B60" s="69">
        <v>0</v>
      </c>
      <c r="C60" s="69">
        <v>1</v>
      </c>
      <c r="D60" s="231">
        <v>2</v>
      </c>
      <c r="E60" s="231"/>
      <c r="F60" s="231"/>
      <c r="G60" s="231"/>
      <c r="H60" s="231">
        <v>3</v>
      </c>
      <c r="I60" s="231"/>
      <c r="J60" s="231"/>
      <c r="K60" s="231"/>
      <c r="L60" s="82">
        <v>4</v>
      </c>
      <c r="M60" s="15">
        <v>1</v>
      </c>
      <c r="N60" s="15">
        <v>2.5</v>
      </c>
      <c r="O60" s="15">
        <v>3</v>
      </c>
    </row>
    <row r="61" spans="1:15" ht="36.75" customHeight="1" x14ac:dyDescent="0.25">
      <c r="A61" s="249" t="s">
        <v>114</v>
      </c>
      <c r="B61" s="207" t="s">
        <v>300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8"/>
      <c r="M61" s="11"/>
      <c r="N61" s="11"/>
      <c r="O61" s="11"/>
    </row>
    <row r="62" spans="1:15" ht="69.75" customHeight="1" x14ac:dyDescent="0.25">
      <c r="A62" s="249"/>
      <c r="B62" s="70" t="s">
        <v>42</v>
      </c>
      <c r="C62" s="70" t="s">
        <v>43</v>
      </c>
      <c r="D62" s="206" t="s">
        <v>54</v>
      </c>
      <c r="E62" s="206"/>
      <c r="F62" s="206"/>
      <c r="G62" s="206"/>
      <c r="H62" s="206" t="s">
        <v>55</v>
      </c>
      <c r="I62" s="206"/>
      <c r="J62" s="206"/>
      <c r="K62" s="206"/>
      <c r="L62" s="76" t="s">
        <v>115</v>
      </c>
      <c r="M62" s="9"/>
      <c r="N62" s="9"/>
      <c r="O62" s="9"/>
    </row>
    <row r="63" spans="1:15" ht="23.25" customHeight="1" x14ac:dyDescent="0.25">
      <c r="A63" s="249"/>
      <c r="B63" s="69">
        <v>0</v>
      </c>
      <c r="C63" s="69">
        <v>1</v>
      </c>
      <c r="D63" s="231">
        <v>2</v>
      </c>
      <c r="E63" s="231"/>
      <c r="F63" s="231"/>
      <c r="G63" s="231"/>
      <c r="H63" s="231">
        <v>3</v>
      </c>
      <c r="I63" s="231"/>
      <c r="J63" s="231"/>
      <c r="K63" s="231"/>
      <c r="L63" s="82">
        <v>4</v>
      </c>
      <c r="M63" s="15">
        <v>1</v>
      </c>
      <c r="N63" s="15">
        <v>3</v>
      </c>
      <c r="O63" s="15">
        <v>4</v>
      </c>
    </row>
    <row r="64" spans="1:15" ht="18.75" customHeight="1" x14ac:dyDescent="0.25">
      <c r="A64" s="30"/>
      <c r="B64" s="242" t="s">
        <v>56</v>
      </c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1">
        <f>AVERAGE(M48:M63)</f>
        <v>0.83333333333333337</v>
      </c>
      <c r="N64" s="21">
        <f>AVERAGE(N48:N63)</f>
        <v>2.75</v>
      </c>
      <c r="O64" s="21">
        <f>AVERAGE(O48:O63)</f>
        <v>3.5</v>
      </c>
    </row>
    <row r="65" spans="1:15" ht="23.25" customHeight="1" x14ac:dyDescent="0.25">
      <c r="A65" s="244" t="s">
        <v>151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44"/>
      <c r="N65" s="44"/>
      <c r="O65" s="44"/>
    </row>
    <row r="66" spans="1:15" ht="35.25" customHeight="1" x14ac:dyDescent="0.25">
      <c r="A66" s="246" t="s">
        <v>343</v>
      </c>
      <c r="B66" s="207" t="s">
        <v>301</v>
      </c>
      <c r="C66" s="207"/>
      <c r="D66" s="207"/>
      <c r="E66" s="207"/>
      <c r="F66" s="207"/>
      <c r="G66" s="207"/>
      <c r="H66" s="207"/>
      <c r="I66" s="207"/>
      <c r="J66" s="207"/>
      <c r="K66" s="207"/>
      <c r="L66" s="208"/>
      <c r="M66" s="11"/>
      <c r="N66" s="11"/>
      <c r="O66" s="11"/>
    </row>
    <row r="67" spans="1:15" ht="51" customHeight="1" x14ac:dyDescent="0.25">
      <c r="A67" s="247"/>
      <c r="B67" s="70" t="s">
        <v>57</v>
      </c>
      <c r="C67" s="70" t="s">
        <v>58</v>
      </c>
      <c r="D67" s="206" t="s">
        <v>116</v>
      </c>
      <c r="E67" s="206"/>
      <c r="F67" s="206"/>
      <c r="G67" s="206"/>
      <c r="H67" s="206" t="s">
        <v>117</v>
      </c>
      <c r="I67" s="206"/>
      <c r="J67" s="206"/>
      <c r="K67" s="206"/>
      <c r="L67" s="76" t="s">
        <v>121</v>
      </c>
      <c r="M67" s="9"/>
      <c r="N67" s="9"/>
      <c r="O67" s="9"/>
    </row>
    <row r="68" spans="1:15" ht="27.75" customHeight="1" x14ac:dyDescent="0.25">
      <c r="A68" s="247"/>
      <c r="B68" s="69">
        <v>0</v>
      </c>
      <c r="C68" s="69">
        <v>1</v>
      </c>
      <c r="D68" s="231">
        <v>2</v>
      </c>
      <c r="E68" s="231"/>
      <c r="F68" s="231"/>
      <c r="G68" s="231"/>
      <c r="H68" s="231">
        <v>3</v>
      </c>
      <c r="I68" s="231"/>
      <c r="J68" s="231"/>
      <c r="K68" s="231"/>
      <c r="L68" s="82">
        <v>4</v>
      </c>
      <c r="M68" s="15">
        <v>1</v>
      </c>
      <c r="N68" s="15">
        <v>3</v>
      </c>
      <c r="O68" s="15">
        <v>4</v>
      </c>
    </row>
    <row r="69" spans="1:15" ht="36.75" customHeight="1" x14ac:dyDescent="0.25">
      <c r="A69" s="247"/>
      <c r="B69" s="207" t="s">
        <v>302</v>
      </c>
      <c r="C69" s="207"/>
      <c r="D69" s="207"/>
      <c r="E69" s="207"/>
      <c r="F69" s="207"/>
      <c r="G69" s="207"/>
      <c r="H69" s="207"/>
      <c r="I69" s="207"/>
      <c r="J69" s="207"/>
      <c r="K69" s="207"/>
      <c r="L69" s="208"/>
      <c r="M69" s="11"/>
      <c r="N69" s="11"/>
      <c r="O69" s="11"/>
    </row>
    <row r="70" spans="1:15" ht="48" customHeight="1" x14ac:dyDescent="0.25">
      <c r="A70" s="247"/>
      <c r="B70" s="70" t="s">
        <v>15</v>
      </c>
      <c r="C70" s="70" t="s">
        <v>16</v>
      </c>
      <c r="D70" s="206" t="s">
        <v>118</v>
      </c>
      <c r="E70" s="206"/>
      <c r="F70" s="206"/>
      <c r="G70" s="206"/>
      <c r="H70" s="206" t="s">
        <v>119</v>
      </c>
      <c r="I70" s="206"/>
      <c r="J70" s="206"/>
      <c r="K70" s="206"/>
      <c r="L70" s="76" t="s">
        <v>120</v>
      </c>
      <c r="M70" s="9"/>
      <c r="N70" s="9"/>
      <c r="O70" s="9"/>
    </row>
    <row r="71" spans="1:15" ht="24" customHeight="1" x14ac:dyDescent="0.25">
      <c r="A71" s="247"/>
      <c r="B71" s="69">
        <v>0</v>
      </c>
      <c r="C71" s="69">
        <v>1</v>
      </c>
      <c r="D71" s="231">
        <v>2</v>
      </c>
      <c r="E71" s="231"/>
      <c r="F71" s="231"/>
      <c r="G71" s="231"/>
      <c r="H71" s="231">
        <v>3</v>
      </c>
      <c r="I71" s="231"/>
      <c r="J71" s="231"/>
      <c r="K71" s="231"/>
      <c r="L71" s="82">
        <v>4</v>
      </c>
      <c r="M71" s="15">
        <v>1</v>
      </c>
      <c r="N71" s="15">
        <v>3</v>
      </c>
      <c r="O71" s="15">
        <v>3</v>
      </c>
    </row>
    <row r="72" spans="1:15" ht="36.75" customHeight="1" x14ac:dyDescent="0.25">
      <c r="A72" s="247"/>
      <c r="B72" s="207" t="s">
        <v>303</v>
      </c>
      <c r="C72" s="207"/>
      <c r="D72" s="207"/>
      <c r="E72" s="207"/>
      <c r="F72" s="207"/>
      <c r="G72" s="207"/>
      <c r="H72" s="207"/>
      <c r="I72" s="207"/>
      <c r="J72" s="207"/>
      <c r="K72" s="207"/>
      <c r="L72" s="208"/>
      <c r="M72" s="11"/>
      <c r="N72" s="11"/>
      <c r="O72" s="11"/>
    </row>
    <row r="73" spans="1:15" ht="48.75" customHeight="1" x14ac:dyDescent="0.25">
      <c r="A73" s="247"/>
      <c r="B73" s="70" t="s">
        <v>15</v>
      </c>
      <c r="C73" s="70" t="s">
        <v>16</v>
      </c>
      <c r="D73" s="206" t="s">
        <v>17</v>
      </c>
      <c r="E73" s="206"/>
      <c r="F73" s="206"/>
      <c r="G73" s="206"/>
      <c r="H73" s="206" t="s">
        <v>122</v>
      </c>
      <c r="I73" s="206"/>
      <c r="J73" s="206"/>
      <c r="K73" s="206"/>
      <c r="L73" s="76" t="s">
        <v>120</v>
      </c>
      <c r="M73" s="9"/>
      <c r="N73" s="9"/>
      <c r="O73" s="9"/>
    </row>
    <row r="74" spans="1:15" ht="21.75" customHeight="1" x14ac:dyDescent="0.25">
      <c r="A74" s="248"/>
      <c r="B74" s="71">
        <v>0</v>
      </c>
      <c r="C74" s="71">
        <v>1</v>
      </c>
      <c r="D74" s="234">
        <v>2</v>
      </c>
      <c r="E74" s="234"/>
      <c r="F74" s="234"/>
      <c r="G74" s="234"/>
      <c r="H74" s="234">
        <v>3</v>
      </c>
      <c r="I74" s="234"/>
      <c r="J74" s="234"/>
      <c r="K74" s="234"/>
      <c r="L74" s="84">
        <v>4</v>
      </c>
      <c r="M74" s="17">
        <v>2</v>
      </c>
      <c r="N74" s="17">
        <v>4</v>
      </c>
      <c r="O74" s="17">
        <v>4</v>
      </c>
    </row>
    <row r="75" spans="1:15" ht="48.75" customHeight="1" x14ac:dyDescent="0.25">
      <c r="A75" s="241" t="s">
        <v>344</v>
      </c>
      <c r="B75" s="207" t="s">
        <v>304</v>
      </c>
      <c r="C75" s="207"/>
      <c r="D75" s="207"/>
      <c r="E75" s="207"/>
      <c r="F75" s="207"/>
      <c r="G75" s="207"/>
      <c r="H75" s="207"/>
      <c r="I75" s="207"/>
      <c r="J75" s="207"/>
      <c r="K75" s="207"/>
      <c r="L75" s="208"/>
      <c r="M75" s="11"/>
      <c r="N75" s="11"/>
      <c r="O75" s="11"/>
    </row>
    <row r="76" spans="1:15" ht="48.75" customHeight="1" x14ac:dyDescent="0.25">
      <c r="A76" s="241"/>
      <c r="B76" s="70" t="s">
        <v>59</v>
      </c>
      <c r="C76" s="70" t="s">
        <v>60</v>
      </c>
      <c r="D76" s="206" t="s">
        <v>62</v>
      </c>
      <c r="E76" s="206"/>
      <c r="F76" s="206"/>
      <c r="G76" s="206"/>
      <c r="H76" s="206" t="s">
        <v>61</v>
      </c>
      <c r="I76" s="206"/>
      <c r="J76" s="206"/>
      <c r="K76" s="206"/>
      <c r="L76" s="76" t="s">
        <v>123</v>
      </c>
      <c r="M76" s="9"/>
      <c r="N76" s="9"/>
      <c r="O76" s="9"/>
    </row>
    <row r="77" spans="1:15" ht="27.75" customHeight="1" x14ac:dyDescent="0.25">
      <c r="A77" s="241"/>
      <c r="B77" s="71">
        <v>0</v>
      </c>
      <c r="C77" s="71">
        <v>1</v>
      </c>
      <c r="D77" s="234">
        <v>2</v>
      </c>
      <c r="E77" s="234"/>
      <c r="F77" s="234"/>
      <c r="G77" s="234"/>
      <c r="H77" s="234">
        <v>3</v>
      </c>
      <c r="I77" s="234"/>
      <c r="J77" s="234"/>
      <c r="K77" s="234"/>
      <c r="L77" s="84">
        <v>4</v>
      </c>
      <c r="M77" s="17">
        <v>2</v>
      </c>
      <c r="N77" s="17">
        <v>3</v>
      </c>
      <c r="O77" s="17">
        <v>4</v>
      </c>
    </row>
    <row r="78" spans="1:15" ht="36.75" customHeight="1" x14ac:dyDescent="0.25">
      <c r="A78" s="241"/>
      <c r="B78" s="207" t="s">
        <v>305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8"/>
      <c r="M78" s="11"/>
      <c r="N78" s="11"/>
      <c r="O78" s="11"/>
    </row>
    <row r="79" spans="1:15" ht="68.25" customHeight="1" x14ac:dyDescent="0.25">
      <c r="A79" s="241"/>
      <c r="B79" s="70" t="s">
        <v>59</v>
      </c>
      <c r="C79" s="70" t="s">
        <v>60</v>
      </c>
      <c r="D79" s="206" t="s">
        <v>63</v>
      </c>
      <c r="E79" s="206"/>
      <c r="F79" s="206"/>
      <c r="G79" s="206"/>
      <c r="H79" s="206" t="s">
        <v>124</v>
      </c>
      <c r="I79" s="206"/>
      <c r="J79" s="206"/>
      <c r="K79" s="206"/>
      <c r="L79" s="76" t="s">
        <v>125</v>
      </c>
      <c r="M79" s="9"/>
      <c r="N79" s="9"/>
      <c r="O79" s="9"/>
    </row>
    <row r="80" spans="1:15" s="10" customFormat="1" ht="29.25" customHeight="1" x14ac:dyDescent="0.25">
      <c r="A80" s="241"/>
      <c r="B80" s="108">
        <v>0</v>
      </c>
      <c r="C80" s="108">
        <v>1</v>
      </c>
      <c r="D80" s="234">
        <v>2</v>
      </c>
      <c r="E80" s="234"/>
      <c r="F80" s="234"/>
      <c r="G80" s="234"/>
      <c r="H80" s="234">
        <v>3</v>
      </c>
      <c r="I80" s="234"/>
      <c r="J80" s="234"/>
      <c r="K80" s="108"/>
      <c r="L80" s="84">
        <v>4</v>
      </c>
      <c r="M80" s="17">
        <v>1</v>
      </c>
      <c r="N80" s="17">
        <v>3</v>
      </c>
      <c r="O80" s="17">
        <v>3</v>
      </c>
    </row>
    <row r="81" spans="1:15" ht="41.25" customHeight="1" x14ac:dyDescent="0.25">
      <c r="A81" s="241"/>
      <c r="B81" s="215" t="s">
        <v>306</v>
      </c>
      <c r="C81" s="215"/>
      <c r="D81" s="215"/>
      <c r="E81" s="215"/>
      <c r="F81" s="215"/>
      <c r="G81" s="215"/>
      <c r="H81" s="215"/>
      <c r="I81" s="215"/>
      <c r="J81" s="215"/>
      <c r="K81" s="215"/>
      <c r="L81" s="216"/>
      <c r="M81" s="11"/>
      <c r="N81" s="11"/>
      <c r="O81" s="11"/>
    </row>
    <row r="82" spans="1:15" ht="53.25" customHeight="1" x14ac:dyDescent="0.25">
      <c r="A82" s="241"/>
      <c r="B82" s="70" t="s">
        <v>126</v>
      </c>
      <c r="C82" s="70" t="s">
        <v>127</v>
      </c>
      <c r="D82" s="206" t="s">
        <v>128</v>
      </c>
      <c r="E82" s="206"/>
      <c r="F82" s="206"/>
      <c r="G82" s="206"/>
      <c r="H82" s="206" t="s">
        <v>129</v>
      </c>
      <c r="I82" s="206"/>
      <c r="J82" s="206"/>
      <c r="K82" s="70"/>
      <c r="L82" s="76" t="s">
        <v>130</v>
      </c>
      <c r="M82" s="9"/>
      <c r="N82" s="9"/>
      <c r="O82" s="9"/>
    </row>
    <row r="83" spans="1:15" s="10" customFormat="1" ht="27" customHeight="1" x14ac:dyDescent="0.25">
      <c r="A83" s="241"/>
      <c r="B83" s="108">
        <v>0</v>
      </c>
      <c r="C83" s="108">
        <v>1</v>
      </c>
      <c r="D83" s="234">
        <v>2</v>
      </c>
      <c r="E83" s="234"/>
      <c r="F83" s="234"/>
      <c r="G83" s="234"/>
      <c r="H83" s="234">
        <v>3</v>
      </c>
      <c r="I83" s="234"/>
      <c r="J83" s="234"/>
      <c r="K83" s="234"/>
      <c r="L83" s="84">
        <v>4</v>
      </c>
      <c r="M83" s="17">
        <v>1</v>
      </c>
      <c r="N83" s="17">
        <v>3</v>
      </c>
      <c r="O83" s="17">
        <v>4</v>
      </c>
    </row>
    <row r="84" spans="1:15" ht="36.75" customHeight="1" x14ac:dyDescent="0.25">
      <c r="A84" s="241" t="s">
        <v>345</v>
      </c>
      <c r="B84" s="207" t="s">
        <v>307</v>
      </c>
      <c r="C84" s="207"/>
      <c r="D84" s="207"/>
      <c r="E84" s="207"/>
      <c r="F84" s="207"/>
      <c r="G84" s="207"/>
      <c r="H84" s="207"/>
      <c r="I84" s="207"/>
      <c r="J84" s="207"/>
      <c r="K84" s="207"/>
      <c r="L84" s="208"/>
      <c r="M84" s="11"/>
      <c r="N84" s="11"/>
      <c r="O84" s="11"/>
    </row>
    <row r="85" spans="1:15" ht="48" customHeight="1" x14ac:dyDescent="0.25">
      <c r="A85" s="241"/>
      <c r="B85" s="70" t="s">
        <v>4</v>
      </c>
      <c r="C85" s="70" t="s">
        <v>308</v>
      </c>
      <c r="D85" s="206" t="s">
        <v>309</v>
      </c>
      <c r="E85" s="206"/>
      <c r="F85" s="206"/>
      <c r="G85" s="206"/>
      <c r="H85" s="206" t="s">
        <v>310</v>
      </c>
      <c r="I85" s="206"/>
      <c r="J85" s="206"/>
      <c r="K85" s="206"/>
      <c r="L85" s="76" t="s">
        <v>311</v>
      </c>
      <c r="M85" s="9"/>
      <c r="N85" s="9"/>
      <c r="O85" s="9"/>
    </row>
    <row r="86" spans="1:15" ht="24" customHeight="1" x14ac:dyDescent="0.25">
      <c r="A86" s="241"/>
      <c r="B86" s="107">
        <v>0</v>
      </c>
      <c r="C86" s="107">
        <v>1</v>
      </c>
      <c r="D86" s="231">
        <v>2</v>
      </c>
      <c r="E86" s="231"/>
      <c r="F86" s="231"/>
      <c r="G86" s="231"/>
      <c r="H86" s="231">
        <v>3</v>
      </c>
      <c r="I86" s="231"/>
      <c r="J86" s="231"/>
      <c r="K86" s="231"/>
      <c r="L86" s="82">
        <v>4</v>
      </c>
      <c r="M86" s="15">
        <v>2</v>
      </c>
      <c r="N86" s="15">
        <v>3</v>
      </c>
      <c r="O86" s="15">
        <v>3</v>
      </c>
    </row>
    <row r="87" spans="1:15" ht="30.75" customHeight="1" x14ac:dyDescent="0.25">
      <c r="A87" s="31"/>
      <c r="B87" s="239" t="s">
        <v>56</v>
      </c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87">
        <f>AVERAGE(M66:M86)</f>
        <v>1.4285714285714286</v>
      </c>
      <c r="N87" s="87">
        <f>AVERAGE(N66:N86)</f>
        <v>3.1428571428571428</v>
      </c>
      <c r="O87" s="87">
        <f>AVERAGE(O66:O86)</f>
        <v>3.5714285714285716</v>
      </c>
    </row>
    <row r="88" spans="1:15" ht="25.5" customHeight="1" x14ac:dyDescent="0.25">
      <c r="A88" s="212" t="s">
        <v>150</v>
      </c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77"/>
      <c r="N88" s="104"/>
      <c r="O88" s="122"/>
    </row>
    <row r="89" spans="1:15" ht="55.5" customHeight="1" x14ac:dyDescent="0.25">
      <c r="A89" s="214" t="s">
        <v>346</v>
      </c>
      <c r="B89" s="207" t="s">
        <v>312</v>
      </c>
      <c r="C89" s="207"/>
      <c r="D89" s="207"/>
      <c r="E89" s="207"/>
      <c r="F89" s="207"/>
      <c r="G89" s="207"/>
      <c r="H89" s="207"/>
      <c r="I89" s="207"/>
      <c r="J89" s="207"/>
      <c r="K89" s="207"/>
      <c r="L89" s="208"/>
      <c r="M89" s="11"/>
      <c r="N89" s="11"/>
      <c r="O89" s="11"/>
    </row>
    <row r="90" spans="1:15" ht="36.75" customHeight="1" x14ac:dyDescent="0.25">
      <c r="A90" s="214"/>
      <c r="B90" s="70" t="s">
        <v>42</v>
      </c>
      <c r="C90" s="70" t="s">
        <v>36</v>
      </c>
      <c r="D90" s="206" t="s">
        <v>37</v>
      </c>
      <c r="E90" s="206"/>
      <c r="F90" s="206"/>
      <c r="G90" s="206"/>
      <c r="H90" s="206" t="s">
        <v>234</v>
      </c>
      <c r="I90" s="206"/>
      <c r="J90" s="206"/>
      <c r="K90" s="206"/>
      <c r="L90" s="76" t="s">
        <v>131</v>
      </c>
      <c r="M90" s="9"/>
      <c r="N90" s="9"/>
      <c r="O90" s="9"/>
    </row>
    <row r="91" spans="1:15" ht="21.75" customHeight="1" x14ac:dyDescent="0.25">
      <c r="A91" s="214"/>
      <c r="B91" s="69">
        <v>0</v>
      </c>
      <c r="C91" s="69">
        <v>1</v>
      </c>
      <c r="D91" s="231">
        <v>2</v>
      </c>
      <c r="E91" s="231"/>
      <c r="F91" s="231"/>
      <c r="G91" s="231"/>
      <c r="H91" s="231">
        <v>3</v>
      </c>
      <c r="I91" s="231"/>
      <c r="J91" s="231"/>
      <c r="K91" s="231"/>
      <c r="L91" s="82">
        <v>4</v>
      </c>
      <c r="M91" s="15">
        <v>1</v>
      </c>
      <c r="N91" s="15">
        <v>3</v>
      </c>
      <c r="O91" s="15">
        <v>3</v>
      </c>
    </row>
    <row r="92" spans="1:15" ht="33.75" customHeight="1" x14ac:dyDescent="0.25">
      <c r="A92" s="214"/>
      <c r="B92" s="207" t="s">
        <v>313</v>
      </c>
      <c r="C92" s="207"/>
      <c r="D92" s="207"/>
      <c r="E92" s="207"/>
      <c r="F92" s="207"/>
      <c r="G92" s="207"/>
      <c r="H92" s="207"/>
      <c r="I92" s="207"/>
      <c r="J92" s="207"/>
      <c r="K92" s="207"/>
      <c r="L92" s="208"/>
      <c r="M92" s="11"/>
      <c r="N92" s="11"/>
      <c r="O92" s="11"/>
    </row>
    <row r="93" spans="1:15" ht="51.75" customHeight="1" x14ac:dyDescent="0.25">
      <c r="A93" s="214"/>
      <c r="B93" s="70" t="s">
        <v>64</v>
      </c>
      <c r="C93" s="70" t="s">
        <v>65</v>
      </c>
      <c r="D93" s="206" t="s">
        <v>66</v>
      </c>
      <c r="E93" s="206"/>
      <c r="F93" s="206"/>
      <c r="G93" s="206"/>
      <c r="H93" s="206" t="s">
        <v>67</v>
      </c>
      <c r="I93" s="206"/>
      <c r="J93" s="206"/>
      <c r="K93" s="206"/>
      <c r="L93" s="76" t="s">
        <v>68</v>
      </c>
      <c r="M93" s="9"/>
      <c r="N93" s="9"/>
      <c r="O93" s="9"/>
    </row>
    <row r="94" spans="1:15" ht="24.75" customHeight="1" x14ac:dyDescent="0.25">
      <c r="A94" s="214"/>
      <c r="B94" s="69">
        <v>0</v>
      </c>
      <c r="C94" s="69">
        <v>1</v>
      </c>
      <c r="D94" s="231">
        <v>2</v>
      </c>
      <c r="E94" s="231"/>
      <c r="F94" s="231"/>
      <c r="G94" s="231"/>
      <c r="H94" s="231">
        <v>3</v>
      </c>
      <c r="I94" s="231"/>
      <c r="J94" s="231"/>
      <c r="K94" s="231"/>
      <c r="L94" s="82">
        <v>4</v>
      </c>
      <c r="M94" s="15">
        <v>1</v>
      </c>
      <c r="N94" s="15">
        <v>2.5</v>
      </c>
      <c r="O94" s="15">
        <v>3</v>
      </c>
    </row>
    <row r="95" spans="1:15" ht="36.75" customHeight="1" x14ac:dyDescent="0.25">
      <c r="A95" s="214" t="s">
        <v>347</v>
      </c>
      <c r="B95" s="207" t="s">
        <v>314</v>
      </c>
      <c r="C95" s="207"/>
      <c r="D95" s="207"/>
      <c r="E95" s="207"/>
      <c r="F95" s="207"/>
      <c r="G95" s="207"/>
      <c r="H95" s="207"/>
      <c r="I95" s="207"/>
      <c r="J95" s="207"/>
      <c r="K95" s="207"/>
      <c r="L95" s="208"/>
      <c r="M95" s="11"/>
      <c r="N95" s="11"/>
      <c r="O95" s="11"/>
    </row>
    <row r="96" spans="1:15" ht="54.75" customHeight="1" x14ac:dyDescent="0.25">
      <c r="A96" s="214"/>
      <c r="B96" s="70" t="s">
        <v>69</v>
      </c>
      <c r="C96" s="70" t="s">
        <v>132</v>
      </c>
      <c r="D96" s="206" t="s">
        <v>133</v>
      </c>
      <c r="E96" s="206"/>
      <c r="F96" s="206"/>
      <c r="G96" s="206"/>
      <c r="H96" s="206" t="s">
        <v>134</v>
      </c>
      <c r="I96" s="206"/>
      <c r="J96" s="206"/>
      <c r="K96" s="206"/>
      <c r="L96" s="76" t="s">
        <v>135</v>
      </c>
      <c r="M96" s="9"/>
      <c r="N96" s="9"/>
      <c r="O96" s="9"/>
    </row>
    <row r="97" spans="1:15" ht="24" customHeight="1" x14ac:dyDescent="0.25">
      <c r="A97" s="214"/>
      <c r="B97" s="69">
        <v>0</v>
      </c>
      <c r="C97" s="69">
        <v>1</v>
      </c>
      <c r="D97" s="231">
        <v>2</v>
      </c>
      <c r="E97" s="231"/>
      <c r="F97" s="231"/>
      <c r="G97" s="231"/>
      <c r="H97" s="231">
        <v>3</v>
      </c>
      <c r="I97" s="231"/>
      <c r="J97" s="231"/>
      <c r="K97" s="231"/>
      <c r="L97" s="82">
        <v>4</v>
      </c>
      <c r="M97" s="15">
        <v>1</v>
      </c>
      <c r="N97" s="15">
        <v>3</v>
      </c>
      <c r="O97" s="15">
        <v>3</v>
      </c>
    </row>
    <row r="98" spans="1:15" ht="36.75" customHeight="1" x14ac:dyDescent="0.25">
      <c r="A98" s="214"/>
      <c r="B98" s="207" t="s">
        <v>315</v>
      </c>
      <c r="C98" s="207"/>
      <c r="D98" s="207"/>
      <c r="E98" s="207"/>
      <c r="F98" s="207"/>
      <c r="G98" s="207"/>
      <c r="H98" s="207"/>
      <c r="I98" s="207"/>
      <c r="J98" s="207"/>
      <c r="K98" s="207"/>
      <c r="L98" s="208"/>
      <c r="M98" s="11"/>
      <c r="N98" s="11"/>
      <c r="O98" s="11"/>
    </row>
    <row r="99" spans="1:15" ht="66" customHeight="1" x14ac:dyDescent="0.25">
      <c r="A99" s="214"/>
      <c r="B99" s="70" t="s">
        <v>70</v>
      </c>
      <c r="C99" s="70" t="s">
        <v>71</v>
      </c>
      <c r="D99" s="206" t="s">
        <v>73</v>
      </c>
      <c r="E99" s="206"/>
      <c r="F99" s="206"/>
      <c r="G99" s="206"/>
      <c r="H99" s="206" t="s">
        <v>233</v>
      </c>
      <c r="I99" s="206"/>
      <c r="J99" s="206"/>
      <c r="K99" s="206"/>
      <c r="L99" s="76" t="s">
        <v>232</v>
      </c>
      <c r="M99" s="9"/>
      <c r="N99" s="9"/>
      <c r="O99" s="9"/>
    </row>
    <row r="100" spans="1:15" ht="27.75" customHeight="1" x14ac:dyDescent="0.25">
      <c r="A100" s="214"/>
      <c r="B100" s="71">
        <v>0</v>
      </c>
      <c r="C100" s="71">
        <v>1</v>
      </c>
      <c r="D100" s="234">
        <v>2</v>
      </c>
      <c r="E100" s="234"/>
      <c r="F100" s="234"/>
      <c r="G100" s="234"/>
      <c r="H100" s="234">
        <v>3</v>
      </c>
      <c r="I100" s="234"/>
      <c r="J100" s="234"/>
      <c r="K100" s="234"/>
      <c r="L100" s="84">
        <v>4</v>
      </c>
      <c r="M100" s="17">
        <v>1</v>
      </c>
      <c r="N100" s="17">
        <v>3</v>
      </c>
      <c r="O100" s="17">
        <v>3</v>
      </c>
    </row>
    <row r="101" spans="1:15" ht="42.75" customHeight="1" x14ac:dyDescent="0.25">
      <c r="A101" s="214"/>
      <c r="B101" s="235" t="s">
        <v>316</v>
      </c>
      <c r="C101" s="235"/>
      <c r="D101" s="235"/>
      <c r="E101" s="235"/>
      <c r="F101" s="235"/>
      <c r="G101" s="235"/>
      <c r="H101" s="235"/>
      <c r="I101" s="235"/>
      <c r="J101" s="235"/>
      <c r="K101" s="235"/>
      <c r="L101" s="236"/>
      <c r="M101" s="12"/>
      <c r="N101" s="12"/>
      <c r="O101" s="12"/>
    </row>
    <row r="102" spans="1:15" ht="51" customHeight="1" x14ac:dyDescent="0.25">
      <c r="A102" s="214"/>
      <c r="B102" s="72" t="s">
        <v>202</v>
      </c>
      <c r="C102" s="72" t="s">
        <v>201</v>
      </c>
      <c r="D102" s="237" t="s">
        <v>198</v>
      </c>
      <c r="E102" s="237"/>
      <c r="F102" s="237"/>
      <c r="G102" s="237"/>
      <c r="H102" s="238" t="s">
        <v>199</v>
      </c>
      <c r="I102" s="238"/>
      <c r="J102" s="238"/>
      <c r="K102" s="74"/>
      <c r="L102" s="85" t="s">
        <v>200</v>
      </c>
      <c r="M102" s="41"/>
      <c r="N102" s="41"/>
      <c r="O102" s="41"/>
    </row>
    <row r="103" spans="1:15" ht="27.75" customHeight="1" x14ac:dyDescent="0.25">
      <c r="A103" s="214"/>
      <c r="B103" s="72">
        <v>0</v>
      </c>
      <c r="C103" s="72">
        <v>1</v>
      </c>
      <c r="D103" s="209">
        <v>2</v>
      </c>
      <c r="E103" s="209"/>
      <c r="F103" s="209"/>
      <c r="G103" s="209"/>
      <c r="H103" s="209">
        <v>3</v>
      </c>
      <c r="I103" s="209"/>
      <c r="J103" s="209"/>
      <c r="K103" s="72"/>
      <c r="L103" s="85">
        <v>4</v>
      </c>
      <c r="M103" s="41">
        <v>1</v>
      </c>
      <c r="N103" s="41">
        <v>3</v>
      </c>
      <c r="O103" s="41">
        <v>4</v>
      </c>
    </row>
    <row r="104" spans="1:15" ht="36.75" customHeight="1" x14ac:dyDescent="0.25">
      <c r="A104" s="214"/>
      <c r="B104" s="232" t="s">
        <v>317</v>
      </c>
      <c r="C104" s="232"/>
      <c r="D104" s="232"/>
      <c r="E104" s="232"/>
      <c r="F104" s="232"/>
      <c r="G104" s="232"/>
      <c r="H104" s="232"/>
      <c r="I104" s="232"/>
      <c r="J104" s="232"/>
      <c r="K104" s="232"/>
      <c r="L104" s="233"/>
      <c r="M104" s="15"/>
      <c r="N104" s="15"/>
      <c r="O104" s="15"/>
    </row>
    <row r="105" spans="1:15" ht="36.75" customHeight="1" x14ac:dyDescent="0.25">
      <c r="A105" s="214"/>
      <c r="B105" s="70" t="s">
        <v>70</v>
      </c>
      <c r="C105" s="70" t="s">
        <v>71</v>
      </c>
      <c r="D105" s="206" t="s">
        <v>72</v>
      </c>
      <c r="E105" s="206"/>
      <c r="F105" s="206"/>
      <c r="G105" s="206"/>
      <c r="H105" s="206" t="s">
        <v>74</v>
      </c>
      <c r="I105" s="206"/>
      <c r="J105" s="206"/>
      <c r="K105" s="206"/>
      <c r="L105" s="76" t="s">
        <v>75</v>
      </c>
      <c r="M105" s="9"/>
      <c r="N105" s="9"/>
      <c r="O105" s="9"/>
    </row>
    <row r="106" spans="1:15" ht="36.75" customHeight="1" x14ac:dyDescent="0.25">
      <c r="A106" s="214"/>
      <c r="B106" s="70">
        <v>0</v>
      </c>
      <c r="C106" s="70">
        <v>1</v>
      </c>
      <c r="D106" s="206">
        <v>2</v>
      </c>
      <c r="E106" s="206"/>
      <c r="F106" s="206"/>
      <c r="G106" s="206"/>
      <c r="H106" s="206">
        <v>3</v>
      </c>
      <c r="I106" s="206"/>
      <c r="J106" s="206"/>
      <c r="K106" s="70"/>
      <c r="L106" s="76">
        <v>4</v>
      </c>
      <c r="M106" s="9">
        <v>1</v>
      </c>
      <c r="N106" s="9">
        <v>3</v>
      </c>
      <c r="O106" s="9">
        <v>4</v>
      </c>
    </row>
    <row r="107" spans="1:15" ht="36.75" customHeight="1" x14ac:dyDescent="0.25">
      <c r="A107" s="214"/>
      <c r="B107" s="228" t="s">
        <v>265</v>
      </c>
      <c r="C107" s="228"/>
      <c r="D107" s="228"/>
      <c r="E107" s="228"/>
      <c r="F107" s="228"/>
      <c r="G107" s="228"/>
      <c r="H107" s="228"/>
      <c r="I107" s="228"/>
      <c r="J107" s="228"/>
      <c r="K107" s="228"/>
      <c r="L107" s="229"/>
      <c r="M107" s="27"/>
      <c r="N107" s="27"/>
      <c r="O107" s="27"/>
    </row>
    <row r="108" spans="1:15" ht="53.25" customHeight="1" x14ac:dyDescent="0.25">
      <c r="A108" s="214"/>
      <c r="B108" s="70" t="s">
        <v>70</v>
      </c>
      <c r="C108" s="70" t="s">
        <v>71</v>
      </c>
      <c r="D108" s="206" t="s">
        <v>72</v>
      </c>
      <c r="E108" s="206"/>
      <c r="F108" s="206"/>
      <c r="G108" s="206"/>
      <c r="H108" s="206" t="s">
        <v>267</v>
      </c>
      <c r="I108" s="206"/>
      <c r="J108" s="206"/>
      <c r="K108" s="206"/>
      <c r="L108" s="76" t="s">
        <v>268</v>
      </c>
      <c r="M108" s="8"/>
      <c r="N108" s="8"/>
      <c r="O108" s="8"/>
    </row>
    <row r="109" spans="1:15" ht="36.75" customHeight="1" x14ac:dyDescent="0.25">
      <c r="A109" s="214"/>
      <c r="B109" s="70">
        <v>0</v>
      </c>
      <c r="C109" s="70">
        <v>1</v>
      </c>
      <c r="D109" s="206">
        <v>2</v>
      </c>
      <c r="E109" s="206"/>
      <c r="F109" s="206"/>
      <c r="G109" s="206"/>
      <c r="H109" s="206">
        <v>3</v>
      </c>
      <c r="I109" s="206"/>
      <c r="J109" s="206"/>
      <c r="K109" s="70"/>
      <c r="L109" s="76">
        <v>4</v>
      </c>
      <c r="M109" s="9">
        <v>1</v>
      </c>
      <c r="N109" s="9">
        <v>3</v>
      </c>
      <c r="O109" s="9">
        <v>4</v>
      </c>
    </row>
    <row r="110" spans="1:15" ht="36.75" customHeight="1" x14ac:dyDescent="0.25">
      <c r="A110" s="214"/>
      <c r="B110" s="228" t="s">
        <v>266</v>
      </c>
      <c r="C110" s="228"/>
      <c r="D110" s="228"/>
      <c r="E110" s="228"/>
      <c r="F110" s="228"/>
      <c r="G110" s="228"/>
      <c r="H110" s="228"/>
      <c r="I110" s="228"/>
      <c r="J110" s="228"/>
      <c r="K110" s="228"/>
      <c r="L110" s="229"/>
      <c r="M110" s="26"/>
      <c r="N110" s="26"/>
      <c r="O110" s="26"/>
    </row>
    <row r="111" spans="1:15" ht="79.5" customHeight="1" x14ac:dyDescent="0.25">
      <c r="A111" s="214"/>
      <c r="B111" s="70" t="s">
        <v>145</v>
      </c>
      <c r="C111" s="70" t="s">
        <v>144</v>
      </c>
      <c r="D111" s="206" t="s">
        <v>143</v>
      </c>
      <c r="E111" s="206"/>
      <c r="F111" s="206"/>
      <c r="G111" s="206"/>
      <c r="H111" s="206" t="s">
        <v>251</v>
      </c>
      <c r="I111" s="206"/>
      <c r="J111" s="206"/>
      <c r="K111" s="70"/>
      <c r="L111" s="76" t="s">
        <v>252</v>
      </c>
      <c r="M111" s="9"/>
      <c r="N111" s="9"/>
      <c r="O111" s="9"/>
    </row>
    <row r="112" spans="1:15" ht="24" customHeight="1" x14ac:dyDescent="0.25">
      <c r="A112" s="214"/>
      <c r="B112" s="70">
        <v>0</v>
      </c>
      <c r="C112" s="70">
        <v>1</v>
      </c>
      <c r="D112" s="206">
        <v>2</v>
      </c>
      <c r="E112" s="206"/>
      <c r="F112" s="206"/>
      <c r="G112" s="206"/>
      <c r="H112" s="206">
        <v>3</v>
      </c>
      <c r="I112" s="206"/>
      <c r="J112" s="206"/>
      <c r="K112" s="70"/>
      <c r="L112" s="76">
        <v>4</v>
      </c>
      <c r="M112" s="9">
        <v>0</v>
      </c>
      <c r="N112" s="9">
        <v>1</v>
      </c>
      <c r="O112" s="9">
        <v>4</v>
      </c>
    </row>
    <row r="113" spans="1:15" ht="50.25" customHeight="1" x14ac:dyDescent="0.25">
      <c r="A113" s="214" t="s">
        <v>1</v>
      </c>
      <c r="B113" s="226" t="s">
        <v>318</v>
      </c>
      <c r="C113" s="226"/>
      <c r="D113" s="226"/>
      <c r="E113" s="226"/>
      <c r="F113" s="226"/>
      <c r="G113" s="226"/>
      <c r="H113" s="226"/>
      <c r="I113" s="226"/>
      <c r="J113" s="226"/>
      <c r="K113" s="226"/>
      <c r="L113" s="227"/>
      <c r="M113" s="15"/>
      <c r="N113" s="15"/>
      <c r="O113" s="15"/>
    </row>
    <row r="114" spans="1:15" ht="68.25" customHeight="1" x14ac:dyDescent="0.25">
      <c r="A114" s="214"/>
      <c r="B114" s="70" t="s">
        <v>172</v>
      </c>
      <c r="C114" s="70" t="s">
        <v>173</v>
      </c>
      <c r="D114" s="206" t="s">
        <v>174</v>
      </c>
      <c r="E114" s="206"/>
      <c r="F114" s="206"/>
      <c r="G114" s="206"/>
      <c r="H114" s="206" t="s">
        <v>175</v>
      </c>
      <c r="I114" s="206"/>
      <c r="J114" s="206"/>
      <c r="K114" s="70"/>
      <c r="L114" s="76" t="s">
        <v>176</v>
      </c>
      <c r="M114" s="9"/>
      <c r="N114" s="9"/>
      <c r="O114" s="9"/>
    </row>
    <row r="115" spans="1:15" ht="27.75" customHeight="1" x14ac:dyDescent="0.25">
      <c r="A115" s="214"/>
      <c r="B115" s="70">
        <v>0</v>
      </c>
      <c r="C115" s="70">
        <v>1</v>
      </c>
      <c r="D115" s="206">
        <v>2</v>
      </c>
      <c r="E115" s="206"/>
      <c r="F115" s="206"/>
      <c r="G115" s="206"/>
      <c r="H115" s="206">
        <v>3</v>
      </c>
      <c r="I115" s="206"/>
      <c r="J115" s="206"/>
      <c r="K115" s="70"/>
      <c r="L115" s="76">
        <v>4</v>
      </c>
      <c r="M115" s="9">
        <v>1</v>
      </c>
      <c r="N115" s="9">
        <v>1.5</v>
      </c>
      <c r="O115" s="9">
        <v>2</v>
      </c>
    </row>
    <row r="116" spans="1:15" ht="45.75" customHeight="1" x14ac:dyDescent="0.25">
      <c r="A116" s="214"/>
      <c r="B116" s="226" t="s">
        <v>319</v>
      </c>
      <c r="C116" s="226"/>
      <c r="D116" s="226"/>
      <c r="E116" s="226"/>
      <c r="F116" s="226"/>
      <c r="G116" s="226"/>
      <c r="H116" s="226"/>
      <c r="I116" s="226"/>
      <c r="J116" s="226"/>
      <c r="K116" s="226"/>
      <c r="L116" s="227"/>
      <c r="M116" s="26"/>
      <c r="N116" s="26"/>
      <c r="O116" s="26"/>
    </row>
    <row r="117" spans="1:15" ht="66" customHeight="1" x14ac:dyDescent="0.25">
      <c r="A117" s="214"/>
      <c r="B117" s="70" t="s">
        <v>70</v>
      </c>
      <c r="C117" s="70" t="s">
        <v>71</v>
      </c>
      <c r="D117" s="230" t="s">
        <v>179</v>
      </c>
      <c r="E117" s="230"/>
      <c r="F117" s="230"/>
      <c r="G117" s="230"/>
      <c r="H117" s="230" t="s">
        <v>177</v>
      </c>
      <c r="I117" s="230"/>
      <c r="J117" s="230"/>
      <c r="K117" s="75"/>
      <c r="L117" s="76" t="s">
        <v>178</v>
      </c>
      <c r="M117" s="9"/>
      <c r="N117" s="9"/>
      <c r="O117" s="9"/>
    </row>
    <row r="118" spans="1:15" ht="24.75" customHeight="1" x14ac:dyDescent="0.25">
      <c r="A118" s="214"/>
      <c r="B118" s="70">
        <v>0</v>
      </c>
      <c r="C118" s="70">
        <v>1</v>
      </c>
      <c r="D118" s="206">
        <v>2</v>
      </c>
      <c r="E118" s="206"/>
      <c r="F118" s="206"/>
      <c r="G118" s="206"/>
      <c r="H118" s="206">
        <v>3</v>
      </c>
      <c r="I118" s="206"/>
      <c r="J118" s="206"/>
      <c r="K118" s="206"/>
      <c r="L118" s="76">
        <v>4</v>
      </c>
      <c r="M118" s="9">
        <v>2</v>
      </c>
      <c r="N118" s="9">
        <v>2</v>
      </c>
      <c r="O118" s="9">
        <v>3</v>
      </c>
    </row>
    <row r="119" spans="1:15" ht="36.75" customHeight="1" x14ac:dyDescent="0.25">
      <c r="A119" s="73"/>
      <c r="B119" s="224" t="s">
        <v>56</v>
      </c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8">
        <f>AVERAGE(M90:M118)</f>
        <v>1</v>
      </c>
      <c r="N119" s="28">
        <f>AVERAGE(N90:N118)</f>
        <v>2.5</v>
      </c>
      <c r="O119" s="28">
        <f>AVERAGE(O90:O118)</f>
        <v>3.3</v>
      </c>
    </row>
    <row r="120" spans="1:15" ht="36.75" customHeight="1" x14ac:dyDescent="0.25">
      <c r="A120" s="220" t="s">
        <v>149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78"/>
      <c r="N120" s="105"/>
      <c r="O120" s="123"/>
    </row>
    <row r="121" spans="1:15" ht="54.75" customHeight="1" x14ac:dyDescent="0.25">
      <c r="A121" s="214" t="s">
        <v>146</v>
      </c>
      <c r="B121" s="222" t="s">
        <v>320</v>
      </c>
      <c r="C121" s="222"/>
      <c r="D121" s="222"/>
      <c r="E121" s="222"/>
      <c r="F121" s="222"/>
      <c r="G121" s="222"/>
      <c r="H121" s="222"/>
      <c r="I121" s="222"/>
      <c r="J121" s="222"/>
      <c r="K121" s="222"/>
      <c r="L121" s="223"/>
      <c r="M121" s="26"/>
      <c r="N121" s="26"/>
      <c r="O121" s="26"/>
    </row>
    <row r="122" spans="1:15" ht="50.25" customHeight="1" x14ac:dyDescent="0.25">
      <c r="A122" s="214"/>
      <c r="B122" s="70" t="s">
        <v>136</v>
      </c>
      <c r="C122" s="70" t="s">
        <v>138</v>
      </c>
      <c r="D122" s="206" t="s">
        <v>137</v>
      </c>
      <c r="E122" s="206"/>
      <c r="F122" s="206"/>
      <c r="G122" s="206"/>
      <c r="H122" s="206" t="s">
        <v>139</v>
      </c>
      <c r="I122" s="206"/>
      <c r="J122" s="206"/>
      <c r="K122" s="206"/>
      <c r="L122" s="76" t="s">
        <v>140</v>
      </c>
      <c r="M122" s="9"/>
      <c r="N122" s="9"/>
      <c r="O122" s="9"/>
    </row>
    <row r="123" spans="1:15" ht="28.5" customHeight="1" x14ac:dyDescent="0.25">
      <c r="A123" s="214"/>
      <c r="B123" s="70">
        <v>0</v>
      </c>
      <c r="C123" s="70">
        <v>1</v>
      </c>
      <c r="D123" s="206">
        <v>2</v>
      </c>
      <c r="E123" s="206"/>
      <c r="F123" s="206"/>
      <c r="G123" s="206"/>
      <c r="H123" s="206">
        <v>3</v>
      </c>
      <c r="I123" s="206"/>
      <c r="J123" s="206"/>
      <c r="K123" s="206"/>
      <c r="L123" s="76">
        <v>4</v>
      </c>
      <c r="M123" s="9">
        <v>1</v>
      </c>
      <c r="N123" s="9">
        <v>3</v>
      </c>
      <c r="O123" s="9">
        <v>4</v>
      </c>
    </row>
    <row r="124" spans="1:15" ht="36.75" customHeight="1" x14ac:dyDescent="0.25">
      <c r="A124" s="214"/>
      <c r="B124" s="222" t="s">
        <v>321</v>
      </c>
      <c r="C124" s="222"/>
      <c r="D124" s="222"/>
      <c r="E124" s="222"/>
      <c r="F124" s="222"/>
      <c r="G124" s="222"/>
      <c r="H124" s="222"/>
      <c r="I124" s="222"/>
      <c r="J124" s="222"/>
      <c r="K124" s="222"/>
      <c r="L124" s="223"/>
      <c r="M124" s="26"/>
      <c r="N124" s="26"/>
      <c r="O124" s="26"/>
    </row>
    <row r="125" spans="1:15" ht="83.25" customHeight="1" x14ac:dyDescent="0.25">
      <c r="A125" s="214"/>
      <c r="B125" s="70" t="s">
        <v>142</v>
      </c>
      <c r="C125" s="70" t="s">
        <v>141</v>
      </c>
      <c r="D125" s="206" t="s">
        <v>253</v>
      </c>
      <c r="E125" s="206"/>
      <c r="F125" s="206"/>
      <c r="G125" s="206"/>
      <c r="H125" s="206" t="s">
        <v>254</v>
      </c>
      <c r="I125" s="206"/>
      <c r="J125" s="206"/>
      <c r="K125" s="206"/>
      <c r="L125" s="76" t="s">
        <v>255</v>
      </c>
      <c r="M125" s="9"/>
      <c r="N125" s="9"/>
      <c r="O125" s="9"/>
    </row>
    <row r="126" spans="1:15" ht="36.75" customHeight="1" x14ac:dyDescent="0.25">
      <c r="A126" s="214"/>
      <c r="B126" s="70">
        <v>0</v>
      </c>
      <c r="C126" s="70">
        <v>1</v>
      </c>
      <c r="D126" s="206">
        <v>2</v>
      </c>
      <c r="E126" s="206"/>
      <c r="F126" s="206"/>
      <c r="G126" s="206"/>
      <c r="H126" s="206">
        <v>3</v>
      </c>
      <c r="I126" s="206"/>
      <c r="J126" s="206"/>
      <c r="K126" s="206"/>
      <c r="L126" s="76">
        <v>4</v>
      </c>
      <c r="M126" s="9">
        <v>1</v>
      </c>
      <c r="N126" s="9">
        <v>1</v>
      </c>
      <c r="O126" s="9">
        <v>3</v>
      </c>
    </row>
    <row r="127" spans="1:15" ht="74.25" customHeight="1" x14ac:dyDescent="0.25">
      <c r="A127" s="214"/>
      <c r="B127" s="207" t="s">
        <v>322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8"/>
      <c r="M127" s="11"/>
      <c r="N127" s="11"/>
      <c r="O127" s="11"/>
    </row>
    <row r="128" spans="1:15" ht="96" customHeight="1" x14ac:dyDescent="0.25">
      <c r="A128" s="214"/>
      <c r="B128" s="70" t="s">
        <v>70</v>
      </c>
      <c r="C128" s="70" t="s">
        <v>256</v>
      </c>
      <c r="D128" s="206" t="s">
        <v>257</v>
      </c>
      <c r="E128" s="206"/>
      <c r="F128" s="206"/>
      <c r="G128" s="206"/>
      <c r="H128" s="206" t="s">
        <v>258</v>
      </c>
      <c r="I128" s="206"/>
      <c r="J128" s="206"/>
      <c r="K128" s="206"/>
      <c r="L128" s="76" t="s">
        <v>259</v>
      </c>
      <c r="M128" s="9"/>
      <c r="N128" s="9"/>
      <c r="O128" s="9"/>
    </row>
    <row r="129" spans="1:15" ht="36.75" customHeight="1" x14ac:dyDescent="0.25">
      <c r="A129" s="214"/>
      <c r="B129" s="70">
        <v>0</v>
      </c>
      <c r="C129" s="70">
        <v>1</v>
      </c>
      <c r="D129" s="206">
        <v>2</v>
      </c>
      <c r="E129" s="206"/>
      <c r="F129" s="206"/>
      <c r="G129" s="206"/>
      <c r="H129" s="206">
        <v>3</v>
      </c>
      <c r="I129" s="206"/>
      <c r="J129" s="206"/>
      <c r="K129" s="206"/>
      <c r="L129" s="76">
        <v>4</v>
      </c>
      <c r="M129" s="9">
        <v>0</v>
      </c>
      <c r="N129" s="9">
        <v>1</v>
      </c>
      <c r="O129" s="9">
        <v>3</v>
      </c>
    </row>
    <row r="130" spans="1:15" ht="36.75" customHeight="1" x14ac:dyDescent="0.25">
      <c r="A130" s="214" t="s">
        <v>197</v>
      </c>
      <c r="B130" s="218" t="s">
        <v>323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9"/>
      <c r="M130" s="19"/>
      <c r="N130" s="19"/>
      <c r="O130" s="19"/>
    </row>
    <row r="131" spans="1:15" ht="36.75" customHeight="1" x14ac:dyDescent="0.25">
      <c r="A131" s="214"/>
      <c r="B131" s="70" t="s">
        <v>70</v>
      </c>
      <c r="C131" s="70" t="s">
        <v>71</v>
      </c>
      <c r="D131" s="206" t="s">
        <v>72</v>
      </c>
      <c r="E131" s="206"/>
      <c r="F131" s="206"/>
      <c r="G131" s="206"/>
      <c r="H131" s="206" t="s">
        <v>76</v>
      </c>
      <c r="I131" s="206"/>
      <c r="J131" s="206"/>
      <c r="K131" s="206"/>
      <c r="L131" s="76" t="s">
        <v>77</v>
      </c>
      <c r="M131" s="9"/>
      <c r="N131" s="9"/>
      <c r="O131" s="9"/>
    </row>
    <row r="132" spans="1:15" ht="36.75" customHeight="1" x14ac:dyDescent="0.25">
      <c r="A132" s="214"/>
      <c r="B132" s="70">
        <v>0</v>
      </c>
      <c r="C132" s="70">
        <v>1</v>
      </c>
      <c r="D132" s="206">
        <v>2</v>
      </c>
      <c r="E132" s="206"/>
      <c r="F132" s="206"/>
      <c r="G132" s="206"/>
      <c r="H132" s="206">
        <v>3</v>
      </c>
      <c r="I132" s="206"/>
      <c r="J132" s="206"/>
      <c r="K132" s="206"/>
      <c r="L132" s="76">
        <v>4</v>
      </c>
      <c r="M132" s="9">
        <v>1</v>
      </c>
      <c r="N132" s="9">
        <v>3</v>
      </c>
      <c r="O132" s="9">
        <v>3</v>
      </c>
    </row>
    <row r="133" spans="1:15" ht="36.75" customHeight="1" x14ac:dyDescent="0.25">
      <c r="A133" s="214"/>
      <c r="B133" s="215" t="s">
        <v>270</v>
      </c>
      <c r="C133" s="215"/>
      <c r="D133" s="215"/>
      <c r="E133" s="215"/>
      <c r="F133" s="215"/>
      <c r="G133" s="215"/>
      <c r="H133" s="215"/>
      <c r="I133" s="215"/>
      <c r="J133" s="215"/>
      <c r="K133" s="215"/>
      <c r="L133" s="216"/>
      <c r="M133" s="9"/>
      <c r="N133" s="9"/>
      <c r="O133" s="9"/>
    </row>
    <row r="134" spans="1:15" ht="106.5" customHeight="1" x14ac:dyDescent="0.25">
      <c r="A134" s="214"/>
      <c r="B134" s="70" t="s">
        <v>70</v>
      </c>
      <c r="C134" s="70" t="s">
        <v>71</v>
      </c>
      <c r="D134" s="206" t="s">
        <v>72</v>
      </c>
      <c r="E134" s="206"/>
      <c r="F134" s="206"/>
      <c r="G134" s="206"/>
      <c r="H134" s="206" t="s">
        <v>271</v>
      </c>
      <c r="I134" s="206"/>
      <c r="J134" s="206"/>
      <c r="K134" s="206"/>
      <c r="L134" s="76" t="s">
        <v>272</v>
      </c>
      <c r="M134" s="8"/>
      <c r="N134" s="8"/>
      <c r="O134" s="8"/>
    </row>
    <row r="135" spans="1:15" ht="30" customHeight="1" x14ac:dyDescent="0.25">
      <c r="A135" s="214"/>
      <c r="B135" s="70">
        <v>0</v>
      </c>
      <c r="C135" s="70">
        <v>1</v>
      </c>
      <c r="D135" s="206">
        <v>2</v>
      </c>
      <c r="E135" s="206"/>
      <c r="F135" s="206"/>
      <c r="G135" s="206"/>
      <c r="H135" s="206">
        <v>3</v>
      </c>
      <c r="I135" s="206"/>
      <c r="J135" s="206"/>
      <c r="K135" s="206"/>
      <c r="L135" s="76">
        <v>4</v>
      </c>
      <c r="M135" s="9">
        <v>1</v>
      </c>
      <c r="N135" s="9">
        <v>3</v>
      </c>
      <c r="O135" s="9">
        <v>3</v>
      </c>
    </row>
    <row r="136" spans="1:15" ht="51" customHeight="1" x14ac:dyDescent="0.25">
      <c r="A136" s="214"/>
      <c r="B136" s="207" t="s">
        <v>324</v>
      </c>
      <c r="C136" s="207"/>
      <c r="D136" s="207"/>
      <c r="E136" s="207"/>
      <c r="F136" s="207"/>
      <c r="G136" s="207"/>
      <c r="H136" s="207"/>
      <c r="I136" s="207"/>
      <c r="J136" s="207"/>
      <c r="K136" s="207"/>
      <c r="L136" s="208"/>
      <c r="M136" s="11"/>
      <c r="N136" s="11"/>
      <c r="O136" s="11"/>
    </row>
    <row r="137" spans="1:15" ht="47.25" customHeight="1" x14ac:dyDescent="0.25">
      <c r="A137" s="214"/>
      <c r="B137" s="70" t="s">
        <v>70</v>
      </c>
      <c r="C137" s="70" t="s">
        <v>71</v>
      </c>
      <c r="D137" s="206" t="s">
        <v>147</v>
      </c>
      <c r="E137" s="206"/>
      <c r="F137" s="206"/>
      <c r="G137" s="206"/>
      <c r="H137" s="206" t="s">
        <v>67</v>
      </c>
      <c r="I137" s="206"/>
      <c r="J137" s="206"/>
      <c r="K137" s="206"/>
      <c r="L137" s="76" t="s">
        <v>68</v>
      </c>
      <c r="M137" s="9"/>
      <c r="N137" s="9"/>
      <c r="O137" s="9"/>
    </row>
    <row r="138" spans="1:15" ht="26.25" customHeight="1" x14ac:dyDescent="0.25">
      <c r="A138" s="214"/>
      <c r="B138" s="70">
        <v>0</v>
      </c>
      <c r="C138" s="70">
        <v>1</v>
      </c>
      <c r="D138" s="206">
        <v>2</v>
      </c>
      <c r="E138" s="206"/>
      <c r="F138" s="206"/>
      <c r="G138" s="206"/>
      <c r="H138" s="206">
        <v>3</v>
      </c>
      <c r="I138" s="206"/>
      <c r="J138" s="206"/>
      <c r="K138" s="206"/>
      <c r="L138" s="76">
        <v>4</v>
      </c>
      <c r="M138" s="9">
        <v>1</v>
      </c>
      <c r="N138" s="9">
        <v>3</v>
      </c>
      <c r="O138" s="9">
        <v>4</v>
      </c>
    </row>
    <row r="139" spans="1:15" ht="19.5" customHeight="1" x14ac:dyDescent="0.25">
      <c r="A139" s="112"/>
      <c r="B139" s="164" t="s">
        <v>56</v>
      </c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13">
        <f>AVERAGE(M121:M138)</f>
        <v>0.83333333333333337</v>
      </c>
      <c r="N139" s="113">
        <f>AVERAGE(N121:N138)</f>
        <v>2.3333333333333335</v>
      </c>
      <c r="O139" s="113">
        <f>AVERAGE(O121:O138)</f>
        <v>3.3333333333333335</v>
      </c>
    </row>
    <row r="140" spans="1:15" ht="23.25" customHeight="1" x14ac:dyDescent="0.25">
      <c r="A140" s="212" t="s">
        <v>148</v>
      </c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77"/>
      <c r="N140" s="104"/>
      <c r="O140" s="122"/>
    </row>
    <row r="141" spans="1:15" ht="55.5" customHeight="1" x14ac:dyDescent="0.25">
      <c r="A141" s="214" t="s">
        <v>86</v>
      </c>
      <c r="B141" s="207" t="s">
        <v>325</v>
      </c>
      <c r="C141" s="207"/>
      <c r="D141" s="207"/>
      <c r="E141" s="207"/>
      <c r="F141" s="207"/>
      <c r="G141" s="207"/>
      <c r="H141" s="207"/>
      <c r="I141" s="207"/>
      <c r="J141" s="207"/>
      <c r="K141" s="207"/>
      <c r="L141" s="208"/>
      <c r="M141" s="11"/>
      <c r="N141" s="11"/>
      <c r="O141" s="11"/>
    </row>
    <row r="142" spans="1:15" ht="83.25" customHeight="1" x14ac:dyDescent="0.25">
      <c r="A142" s="214"/>
      <c r="B142" s="70" t="s">
        <v>160</v>
      </c>
      <c r="C142" s="70" t="s">
        <v>164</v>
      </c>
      <c r="D142" s="206" t="s">
        <v>163</v>
      </c>
      <c r="E142" s="206"/>
      <c r="F142" s="206"/>
      <c r="G142" s="206"/>
      <c r="H142" s="206" t="s">
        <v>161</v>
      </c>
      <c r="I142" s="206"/>
      <c r="J142" s="206"/>
      <c r="K142" s="206"/>
      <c r="L142" s="76" t="s">
        <v>162</v>
      </c>
      <c r="M142" s="9"/>
      <c r="N142" s="9"/>
      <c r="O142" s="9"/>
    </row>
    <row r="143" spans="1:15" ht="36.75" customHeight="1" x14ac:dyDescent="0.25">
      <c r="A143" s="214"/>
      <c r="B143" s="72">
        <v>0</v>
      </c>
      <c r="C143" s="72">
        <v>1</v>
      </c>
      <c r="D143" s="209">
        <v>2</v>
      </c>
      <c r="E143" s="209"/>
      <c r="F143" s="209"/>
      <c r="G143" s="209"/>
      <c r="H143" s="209">
        <v>3</v>
      </c>
      <c r="I143" s="209"/>
      <c r="J143" s="209"/>
      <c r="K143" s="209"/>
      <c r="L143" s="85">
        <v>4</v>
      </c>
      <c r="M143" s="41">
        <v>1</v>
      </c>
      <c r="N143" s="41">
        <v>2</v>
      </c>
      <c r="O143" s="41">
        <v>3</v>
      </c>
    </row>
    <row r="144" spans="1:15" ht="49.5" customHeight="1" x14ac:dyDescent="0.25">
      <c r="A144" s="214"/>
      <c r="B144" s="207" t="s">
        <v>326</v>
      </c>
      <c r="C144" s="207"/>
      <c r="D144" s="207"/>
      <c r="E144" s="207"/>
      <c r="F144" s="207"/>
      <c r="G144" s="207"/>
      <c r="H144" s="207"/>
      <c r="I144" s="207"/>
      <c r="J144" s="207"/>
      <c r="K144" s="207"/>
      <c r="L144" s="208"/>
      <c r="M144" s="11"/>
      <c r="N144" s="11"/>
      <c r="O144" s="11"/>
    </row>
    <row r="145" spans="1:15" ht="102" customHeight="1" x14ac:dyDescent="0.25">
      <c r="A145" s="214"/>
      <c r="B145" s="70" t="s">
        <v>160</v>
      </c>
      <c r="C145" s="70" t="s">
        <v>165</v>
      </c>
      <c r="D145" s="206" t="s">
        <v>260</v>
      </c>
      <c r="E145" s="206"/>
      <c r="F145" s="206"/>
      <c r="G145" s="206"/>
      <c r="H145" s="206" t="s">
        <v>261</v>
      </c>
      <c r="I145" s="206"/>
      <c r="J145" s="206"/>
      <c r="K145" s="206"/>
      <c r="L145" s="76" t="s">
        <v>166</v>
      </c>
      <c r="M145" s="9"/>
      <c r="N145" s="9"/>
      <c r="O145" s="9"/>
    </row>
    <row r="146" spans="1:15" ht="27" customHeight="1" x14ac:dyDescent="0.25">
      <c r="A146" s="214"/>
      <c r="B146" s="70">
        <v>0</v>
      </c>
      <c r="C146" s="70">
        <v>1</v>
      </c>
      <c r="D146" s="206">
        <v>2</v>
      </c>
      <c r="E146" s="206"/>
      <c r="F146" s="206"/>
      <c r="G146" s="206"/>
      <c r="H146" s="206">
        <v>3</v>
      </c>
      <c r="I146" s="206"/>
      <c r="J146" s="206"/>
      <c r="K146" s="206"/>
      <c r="L146" s="76">
        <v>4</v>
      </c>
      <c r="M146" s="9">
        <v>1</v>
      </c>
      <c r="N146" s="9">
        <v>3</v>
      </c>
      <c r="O146" s="9">
        <v>3</v>
      </c>
    </row>
    <row r="147" spans="1:15" ht="51" customHeight="1" x14ac:dyDescent="0.25">
      <c r="A147" s="214" t="s">
        <v>87</v>
      </c>
      <c r="B147" s="207" t="s">
        <v>327</v>
      </c>
      <c r="C147" s="207"/>
      <c r="D147" s="207"/>
      <c r="E147" s="207"/>
      <c r="F147" s="207"/>
      <c r="G147" s="207"/>
      <c r="H147" s="207"/>
      <c r="I147" s="207"/>
      <c r="J147" s="207"/>
      <c r="K147" s="207"/>
      <c r="L147" s="208"/>
      <c r="M147" s="11"/>
      <c r="N147" s="11"/>
      <c r="O147" s="11"/>
    </row>
    <row r="148" spans="1:15" ht="84.75" customHeight="1" x14ac:dyDescent="0.25">
      <c r="A148" s="214"/>
      <c r="B148" s="70" t="s">
        <v>169</v>
      </c>
      <c r="C148" s="70" t="s">
        <v>168</v>
      </c>
      <c r="D148" s="206" t="s">
        <v>263</v>
      </c>
      <c r="E148" s="206"/>
      <c r="F148" s="206"/>
      <c r="G148" s="206"/>
      <c r="H148" s="206" t="s">
        <v>262</v>
      </c>
      <c r="I148" s="206"/>
      <c r="J148" s="206"/>
      <c r="K148" s="206"/>
      <c r="L148" s="76" t="s">
        <v>167</v>
      </c>
      <c r="M148" s="9"/>
      <c r="N148" s="9"/>
      <c r="O148" s="9"/>
    </row>
    <row r="149" spans="1:15" ht="36.75" customHeight="1" x14ac:dyDescent="0.25">
      <c r="A149" s="214"/>
      <c r="B149" s="70">
        <v>0</v>
      </c>
      <c r="C149" s="70">
        <v>1</v>
      </c>
      <c r="D149" s="206">
        <v>2</v>
      </c>
      <c r="E149" s="206"/>
      <c r="F149" s="206"/>
      <c r="G149" s="206"/>
      <c r="H149" s="206">
        <v>3</v>
      </c>
      <c r="I149" s="206"/>
      <c r="J149" s="206"/>
      <c r="K149" s="206"/>
      <c r="L149" s="76">
        <v>4</v>
      </c>
      <c r="M149" s="9">
        <v>1</v>
      </c>
      <c r="N149" s="9">
        <v>3</v>
      </c>
      <c r="O149" s="9">
        <v>3</v>
      </c>
    </row>
    <row r="150" spans="1:15" ht="36.75" customHeight="1" x14ac:dyDescent="0.25">
      <c r="A150" s="214"/>
      <c r="B150" s="207" t="s">
        <v>328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8"/>
      <c r="M150" s="11"/>
      <c r="N150" s="11"/>
      <c r="O150" s="11"/>
    </row>
    <row r="151" spans="1:15" ht="71.25" customHeight="1" x14ac:dyDescent="0.25">
      <c r="A151" s="214"/>
      <c r="B151" s="70" t="s">
        <v>70</v>
      </c>
      <c r="C151" s="70" t="s">
        <v>71</v>
      </c>
      <c r="D151" s="206" t="s">
        <v>329</v>
      </c>
      <c r="E151" s="206"/>
      <c r="F151" s="206"/>
      <c r="G151" s="206"/>
      <c r="H151" s="206" t="s">
        <v>264</v>
      </c>
      <c r="I151" s="206"/>
      <c r="J151" s="206"/>
      <c r="K151" s="206"/>
      <c r="L151" s="76" t="s">
        <v>170</v>
      </c>
      <c r="M151" s="9"/>
      <c r="N151" s="9"/>
      <c r="O151" s="9"/>
    </row>
    <row r="152" spans="1:15" ht="36.75" customHeight="1" x14ac:dyDescent="0.25">
      <c r="A152" s="214"/>
      <c r="B152" s="70">
        <v>0</v>
      </c>
      <c r="C152" s="70">
        <v>1</v>
      </c>
      <c r="D152" s="206">
        <v>2</v>
      </c>
      <c r="E152" s="206"/>
      <c r="F152" s="206"/>
      <c r="G152" s="206"/>
      <c r="H152" s="206">
        <v>3</v>
      </c>
      <c r="I152" s="206"/>
      <c r="J152" s="206"/>
      <c r="K152" s="206"/>
      <c r="L152" s="76">
        <v>4</v>
      </c>
      <c r="M152" s="9">
        <v>1</v>
      </c>
      <c r="N152" s="9">
        <v>3</v>
      </c>
      <c r="O152" s="9">
        <v>3</v>
      </c>
    </row>
    <row r="153" spans="1:15" ht="23.25" customHeight="1" x14ac:dyDescent="0.25">
      <c r="A153" s="110"/>
      <c r="B153" s="193" t="s">
        <v>56</v>
      </c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14">
        <f>AVERAGE(M141:M152)</f>
        <v>1</v>
      </c>
      <c r="N153" s="114">
        <f>AVERAGE(N141:N152)</f>
        <v>2.75</v>
      </c>
      <c r="O153" s="114">
        <f>AVERAGE(O141:O152)</f>
        <v>3</v>
      </c>
    </row>
    <row r="154" spans="1:15" ht="28.5" customHeight="1" x14ac:dyDescent="0.25">
      <c r="A154" s="212" t="s">
        <v>171</v>
      </c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77"/>
      <c r="N154" s="104"/>
      <c r="O154" s="122"/>
    </row>
    <row r="155" spans="1:15" ht="36.75" customHeight="1" x14ac:dyDescent="0.25">
      <c r="A155" s="214" t="s">
        <v>88</v>
      </c>
      <c r="B155" s="207" t="s">
        <v>330</v>
      </c>
      <c r="C155" s="207"/>
      <c r="D155" s="207"/>
      <c r="E155" s="207"/>
      <c r="F155" s="207"/>
      <c r="G155" s="207"/>
      <c r="H155" s="207"/>
      <c r="I155" s="207"/>
      <c r="J155" s="207"/>
      <c r="K155" s="207"/>
      <c r="L155" s="208"/>
      <c r="M155" s="11"/>
      <c r="N155" s="11"/>
      <c r="O155" s="11"/>
    </row>
    <row r="156" spans="1:15" ht="70.5" customHeight="1" x14ac:dyDescent="0.25">
      <c r="A156" s="214"/>
      <c r="B156" s="70" t="s">
        <v>4</v>
      </c>
      <c r="C156" s="70" t="s">
        <v>237</v>
      </c>
      <c r="D156" s="206" t="s">
        <v>180</v>
      </c>
      <c r="E156" s="206"/>
      <c r="F156" s="206"/>
      <c r="G156" s="206"/>
      <c r="H156" s="206" t="s">
        <v>236</v>
      </c>
      <c r="I156" s="206"/>
      <c r="J156" s="206"/>
      <c r="K156" s="206" t="s">
        <v>235</v>
      </c>
      <c r="L156" s="210"/>
      <c r="M156" s="9"/>
      <c r="N156" s="9"/>
      <c r="O156" s="9"/>
    </row>
    <row r="157" spans="1:15" ht="23.25" customHeight="1" x14ac:dyDescent="0.25">
      <c r="A157" s="214"/>
      <c r="B157" s="72">
        <v>0</v>
      </c>
      <c r="C157" s="72">
        <v>1</v>
      </c>
      <c r="D157" s="209">
        <v>2</v>
      </c>
      <c r="E157" s="209"/>
      <c r="F157" s="209"/>
      <c r="G157" s="209"/>
      <c r="H157" s="209">
        <v>3</v>
      </c>
      <c r="I157" s="209"/>
      <c r="J157" s="209"/>
      <c r="K157" s="209">
        <v>4</v>
      </c>
      <c r="L157" s="217"/>
      <c r="M157" s="41">
        <v>1</v>
      </c>
      <c r="N157" s="41">
        <v>3</v>
      </c>
      <c r="O157" s="41">
        <v>4</v>
      </c>
    </row>
    <row r="158" spans="1:15" ht="36.75" customHeight="1" x14ac:dyDescent="0.25">
      <c r="A158" s="214"/>
      <c r="B158" s="207" t="s">
        <v>331</v>
      </c>
      <c r="C158" s="207"/>
      <c r="D158" s="207"/>
      <c r="E158" s="207"/>
      <c r="F158" s="207"/>
      <c r="G158" s="207"/>
      <c r="H158" s="207"/>
      <c r="I158" s="207"/>
      <c r="J158" s="207"/>
      <c r="K158" s="207"/>
      <c r="L158" s="208"/>
      <c r="M158" s="11"/>
      <c r="N158" s="11"/>
      <c r="O158" s="11"/>
    </row>
    <row r="159" spans="1:15" ht="66.75" customHeight="1" x14ac:dyDescent="0.25">
      <c r="A159" s="214"/>
      <c r="B159" s="70" t="s">
        <v>4</v>
      </c>
      <c r="C159" s="70" t="s">
        <v>240</v>
      </c>
      <c r="D159" s="206" t="s">
        <v>241</v>
      </c>
      <c r="E159" s="206"/>
      <c r="F159" s="206"/>
      <c r="G159" s="206"/>
      <c r="H159" s="206" t="s">
        <v>239</v>
      </c>
      <c r="I159" s="206"/>
      <c r="J159" s="206"/>
      <c r="K159" s="73"/>
      <c r="L159" s="76" t="s">
        <v>238</v>
      </c>
      <c r="M159" s="9"/>
      <c r="N159" s="9"/>
      <c r="O159" s="9"/>
    </row>
    <row r="160" spans="1:15" ht="24.75" customHeight="1" x14ac:dyDescent="0.25">
      <c r="A160" s="214"/>
      <c r="B160" s="72">
        <v>0</v>
      </c>
      <c r="C160" s="72">
        <v>1</v>
      </c>
      <c r="D160" s="209">
        <v>2</v>
      </c>
      <c r="E160" s="209"/>
      <c r="F160" s="209"/>
      <c r="G160" s="209"/>
      <c r="H160" s="209">
        <v>3</v>
      </c>
      <c r="I160" s="209"/>
      <c r="J160" s="209"/>
      <c r="K160" s="74"/>
      <c r="L160" s="85">
        <v>4</v>
      </c>
      <c r="M160" s="41">
        <v>1</v>
      </c>
      <c r="N160" s="41">
        <v>3</v>
      </c>
      <c r="O160" s="41">
        <v>3</v>
      </c>
    </row>
    <row r="161" spans="1:15" ht="36.75" customHeight="1" x14ac:dyDescent="0.25">
      <c r="A161" s="214"/>
      <c r="B161" s="207" t="s">
        <v>332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8"/>
      <c r="M161" s="11"/>
      <c r="N161" s="11"/>
      <c r="O161" s="11"/>
    </row>
    <row r="162" spans="1:15" ht="50.25" customHeight="1" x14ac:dyDescent="0.25">
      <c r="A162" s="214"/>
      <c r="B162" s="70" t="s">
        <v>4</v>
      </c>
      <c r="C162" s="73" t="s">
        <v>89</v>
      </c>
      <c r="D162" s="206" t="s">
        <v>182</v>
      </c>
      <c r="E162" s="206"/>
      <c r="F162" s="206"/>
      <c r="G162" s="206"/>
      <c r="H162" s="206" t="s">
        <v>183</v>
      </c>
      <c r="I162" s="206"/>
      <c r="J162" s="206"/>
      <c r="K162" s="73"/>
      <c r="L162" s="76" t="s">
        <v>181</v>
      </c>
      <c r="M162" s="9"/>
      <c r="N162" s="9"/>
      <c r="O162" s="9"/>
    </row>
    <row r="163" spans="1:15" ht="25.5" customHeight="1" x14ac:dyDescent="0.25">
      <c r="A163" s="214"/>
      <c r="B163" s="72">
        <v>0</v>
      </c>
      <c r="C163" s="72">
        <v>1</v>
      </c>
      <c r="D163" s="209">
        <v>2</v>
      </c>
      <c r="E163" s="209"/>
      <c r="F163" s="209"/>
      <c r="G163" s="209"/>
      <c r="H163" s="209">
        <v>3</v>
      </c>
      <c r="I163" s="209"/>
      <c r="J163" s="209"/>
      <c r="K163" s="74"/>
      <c r="L163" s="85">
        <v>4</v>
      </c>
      <c r="M163" s="41">
        <v>1</v>
      </c>
      <c r="N163" s="41">
        <v>3</v>
      </c>
      <c r="O163" s="41">
        <v>3</v>
      </c>
    </row>
    <row r="164" spans="1:15" ht="54" customHeight="1" x14ac:dyDescent="0.25">
      <c r="A164" s="214"/>
      <c r="B164" s="207" t="s">
        <v>333</v>
      </c>
      <c r="C164" s="207"/>
      <c r="D164" s="207"/>
      <c r="E164" s="207"/>
      <c r="F164" s="207"/>
      <c r="G164" s="207"/>
      <c r="H164" s="207"/>
      <c r="I164" s="207"/>
      <c r="J164" s="207"/>
      <c r="K164" s="207"/>
      <c r="L164" s="208"/>
      <c r="M164" s="11"/>
      <c r="N164" s="11"/>
      <c r="O164" s="11"/>
    </row>
    <row r="165" spans="1:15" ht="52.5" customHeight="1" x14ac:dyDescent="0.25">
      <c r="A165" s="214"/>
      <c r="B165" s="70" t="s">
        <v>4</v>
      </c>
      <c r="C165" s="73" t="s">
        <v>184</v>
      </c>
      <c r="D165" s="206" t="s">
        <v>185</v>
      </c>
      <c r="E165" s="206"/>
      <c r="F165" s="206"/>
      <c r="G165" s="206"/>
      <c r="H165" s="206" t="s">
        <v>186</v>
      </c>
      <c r="I165" s="206"/>
      <c r="J165" s="206"/>
      <c r="K165" s="73"/>
      <c r="L165" s="76" t="s">
        <v>187</v>
      </c>
      <c r="M165" s="9"/>
      <c r="N165" s="9"/>
      <c r="O165" s="9"/>
    </row>
    <row r="166" spans="1:15" ht="24" customHeight="1" x14ac:dyDescent="0.25">
      <c r="A166" s="214"/>
      <c r="B166" s="70">
        <v>0</v>
      </c>
      <c r="C166" s="72">
        <v>1</v>
      </c>
      <c r="D166" s="206">
        <v>2</v>
      </c>
      <c r="E166" s="206"/>
      <c r="F166" s="206"/>
      <c r="G166" s="206"/>
      <c r="H166" s="206">
        <v>3</v>
      </c>
      <c r="I166" s="206"/>
      <c r="J166" s="206"/>
      <c r="K166" s="73"/>
      <c r="L166" s="76">
        <v>4</v>
      </c>
      <c r="M166" s="9">
        <v>1</v>
      </c>
      <c r="N166" s="9">
        <v>2</v>
      </c>
      <c r="O166" s="9">
        <v>3</v>
      </c>
    </row>
    <row r="167" spans="1:15" ht="36.75" customHeight="1" x14ac:dyDescent="0.25">
      <c r="A167" s="214"/>
      <c r="B167" s="207" t="s">
        <v>334</v>
      </c>
      <c r="C167" s="207"/>
      <c r="D167" s="207"/>
      <c r="E167" s="207"/>
      <c r="F167" s="207"/>
      <c r="G167" s="207"/>
      <c r="H167" s="207"/>
      <c r="I167" s="207"/>
      <c r="J167" s="207"/>
      <c r="K167" s="207"/>
      <c r="L167" s="208"/>
      <c r="M167" s="11"/>
      <c r="N167" s="11"/>
      <c r="O167" s="11"/>
    </row>
    <row r="168" spans="1:15" ht="69" customHeight="1" x14ac:dyDescent="0.25">
      <c r="A168" s="214"/>
      <c r="B168" s="70" t="s">
        <v>188</v>
      </c>
      <c r="C168" s="73" t="s">
        <v>189</v>
      </c>
      <c r="D168" s="206" t="s">
        <v>191</v>
      </c>
      <c r="E168" s="206"/>
      <c r="F168" s="206"/>
      <c r="G168" s="206"/>
      <c r="H168" s="206" t="s">
        <v>190</v>
      </c>
      <c r="I168" s="206"/>
      <c r="J168" s="206"/>
      <c r="K168" s="73"/>
      <c r="L168" s="76" t="s">
        <v>192</v>
      </c>
      <c r="M168" s="9"/>
      <c r="N168" s="9"/>
      <c r="O168" s="9"/>
    </row>
    <row r="169" spans="1:15" ht="25.5" customHeight="1" x14ac:dyDescent="0.25">
      <c r="A169" s="214"/>
      <c r="B169" s="72">
        <v>0</v>
      </c>
      <c r="C169" s="74">
        <v>1</v>
      </c>
      <c r="D169" s="209">
        <v>2</v>
      </c>
      <c r="E169" s="209"/>
      <c r="F169" s="209"/>
      <c r="G169" s="209"/>
      <c r="H169" s="209">
        <v>3</v>
      </c>
      <c r="I169" s="209"/>
      <c r="J169" s="209"/>
      <c r="K169" s="74"/>
      <c r="L169" s="85">
        <v>4</v>
      </c>
      <c r="M169" s="41">
        <v>1</v>
      </c>
      <c r="N169" s="41">
        <v>2</v>
      </c>
      <c r="O169" s="41">
        <v>2</v>
      </c>
    </row>
    <row r="170" spans="1:15" ht="36.75" customHeight="1" x14ac:dyDescent="0.25">
      <c r="A170" s="214"/>
      <c r="B170" s="207" t="s">
        <v>335</v>
      </c>
      <c r="C170" s="207"/>
      <c r="D170" s="207"/>
      <c r="E170" s="207"/>
      <c r="F170" s="207"/>
      <c r="G170" s="207"/>
      <c r="H170" s="207"/>
      <c r="I170" s="207"/>
      <c r="J170" s="207"/>
      <c r="K170" s="207"/>
      <c r="L170" s="208"/>
      <c r="M170" s="11"/>
      <c r="N170" s="11"/>
      <c r="O170" s="11"/>
    </row>
    <row r="171" spans="1:15" ht="55.5" customHeight="1" x14ac:dyDescent="0.25">
      <c r="A171" s="214"/>
      <c r="B171" s="70" t="s">
        <v>4</v>
      </c>
      <c r="C171" s="73" t="s">
        <v>193</v>
      </c>
      <c r="D171" s="206" t="s">
        <v>194</v>
      </c>
      <c r="E171" s="206"/>
      <c r="F171" s="206"/>
      <c r="G171" s="206"/>
      <c r="H171" s="206" t="s">
        <v>196</v>
      </c>
      <c r="I171" s="206"/>
      <c r="J171" s="206"/>
      <c r="K171" s="25"/>
      <c r="L171" s="76" t="s">
        <v>195</v>
      </c>
      <c r="M171" s="9"/>
      <c r="N171" s="9"/>
      <c r="O171" s="9"/>
    </row>
    <row r="172" spans="1:15" ht="26.25" customHeight="1" x14ac:dyDescent="0.25">
      <c r="A172" s="214"/>
      <c r="B172" s="70">
        <v>0</v>
      </c>
      <c r="C172" s="70">
        <v>1</v>
      </c>
      <c r="D172" s="206">
        <v>2</v>
      </c>
      <c r="E172" s="206"/>
      <c r="F172" s="206"/>
      <c r="G172" s="206"/>
      <c r="H172" s="206">
        <v>3</v>
      </c>
      <c r="I172" s="206"/>
      <c r="J172" s="206"/>
      <c r="K172" s="73"/>
      <c r="L172" s="76">
        <v>4</v>
      </c>
      <c r="M172" s="9">
        <v>1</v>
      </c>
      <c r="N172" s="9">
        <v>3</v>
      </c>
      <c r="O172" s="9">
        <v>3</v>
      </c>
    </row>
    <row r="173" spans="1:15" ht="43.5" customHeight="1" x14ac:dyDescent="0.25">
      <c r="A173" s="214" t="s">
        <v>203</v>
      </c>
      <c r="B173" s="215" t="s">
        <v>269</v>
      </c>
      <c r="C173" s="215"/>
      <c r="D173" s="215"/>
      <c r="E173" s="215"/>
      <c r="F173" s="215"/>
      <c r="G173" s="215"/>
      <c r="H173" s="215"/>
      <c r="I173" s="215"/>
      <c r="J173" s="215"/>
      <c r="K173" s="215"/>
      <c r="L173" s="216"/>
      <c r="M173" s="11"/>
      <c r="N173" s="11"/>
      <c r="O173" s="11"/>
    </row>
    <row r="174" spans="1:15" ht="69.75" customHeight="1" x14ac:dyDescent="0.25">
      <c r="A174" s="214"/>
      <c r="B174" s="70" t="s">
        <v>246</v>
      </c>
      <c r="C174" s="73" t="s">
        <v>245</v>
      </c>
      <c r="D174" s="206" t="s">
        <v>244</v>
      </c>
      <c r="E174" s="206"/>
      <c r="F174" s="206"/>
      <c r="G174" s="206"/>
      <c r="H174" s="206" t="s">
        <v>243</v>
      </c>
      <c r="I174" s="206"/>
      <c r="J174" s="206"/>
      <c r="K174" s="70"/>
      <c r="L174" s="76" t="s">
        <v>242</v>
      </c>
      <c r="M174" s="9"/>
      <c r="N174" s="9"/>
      <c r="O174" s="9"/>
    </row>
    <row r="175" spans="1:15" ht="36.75" customHeight="1" x14ac:dyDescent="0.25">
      <c r="A175" s="214"/>
      <c r="B175" s="72">
        <v>0</v>
      </c>
      <c r="C175" s="72">
        <v>1</v>
      </c>
      <c r="D175" s="209">
        <v>2</v>
      </c>
      <c r="E175" s="209"/>
      <c r="F175" s="209"/>
      <c r="G175" s="209"/>
      <c r="H175" s="209">
        <v>3</v>
      </c>
      <c r="I175" s="209"/>
      <c r="J175" s="209"/>
      <c r="K175" s="72"/>
      <c r="L175" s="85">
        <v>4</v>
      </c>
      <c r="M175" s="41">
        <v>1</v>
      </c>
      <c r="N175" s="41">
        <v>3</v>
      </c>
      <c r="O175" s="41">
        <v>3</v>
      </c>
    </row>
    <row r="176" spans="1:15" ht="36.75" customHeight="1" x14ac:dyDescent="0.25">
      <c r="A176" s="214"/>
      <c r="B176" s="207" t="s">
        <v>336</v>
      </c>
      <c r="C176" s="207"/>
      <c r="D176" s="207"/>
      <c r="E176" s="207"/>
      <c r="F176" s="207"/>
      <c r="G176" s="207"/>
      <c r="H176" s="207"/>
      <c r="I176" s="207"/>
      <c r="J176" s="207"/>
      <c r="K176" s="207"/>
      <c r="L176" s="208"/>
      <c r="M176" s="11"/>
      <c r="N176" s="11"/>
      <c r="O176" s="11"/>
    </row>
    <row r="177" spans="1:15" ht="56.25" customHeight="1" x14ac:dyDescent="0.25">
      <c r="A177" s="214"/>
      <c r="B177" s="70" t="s">
        <v>4</v>
      </c>
      <c r="C177" s="73" t="s">
        <v>207</v>
      </c>
      <c r="D177" s="206" t="s">
        <v>206</v>
      </c>
      <c r="E177" s="206"/>
      <c r="F177" s="206"/>
      <c r="G177" s="206"/>
      <c r="H177" s="206" t="s">
        <v>204</v>
      </c>
      <c r="I177" s="206"/>
      <c r="J177" s="206"/>
      <c r="K177" s="73"/>
      <c r="L177" s="76" t="s">
        <v>205</v>
      </c>
      <c r="M177" s="9"/>
      <c r="N177" s="9"/>
      <c r="O177" s="9"/>
    </row>
    <row r="178" spans="1:15" ht="36.75" customHeight="1" x14ac:dyDescent="0.25">
      <c r="A178" s="214"/>
      <c r="B178" s="72">
        <v>0</v>
      </c>
      <c r="C178" s="72">
        <v>1</v>
      </c>
      <c r="D178" s="209">
        <v>2</v>
      </c>
      <c r="E178" s="209"/>
      <c r="F178" s="209"/>
      <c r="G178" s="209"/>
      <c r="H178" s="209">
        <v>3</v>
      </c>
      <c r="I178" s="209"/>
      <c r="J178" s="209"/>
      <c r="K178" s="72"/>
      <c r="L178" s="85">
        <v>4</v>
      </c>
      <c r="M178" s="41">
        <v>1</v>
      </c>
      <c r="N178" s="41">
        <v>3</v>
      </c>
      <c r="O178" s="41">
        <v>3</v>
      </c>
    </row>
    <row r="179" spans="1:15" ht="36.75" customHeight="1" x14ac:dyDescent="0.25">
      <c r="A179" s="214"/>
      <c r="B179" s="207" t="s">
        <v>337</v>
      </c>
      <c r="C179" s="207"/>
      <c r="D179" s="207"/>
      <c r="E179" s="207"/>
      <c r="F179" s="207"/>
      <c r="G179" s="207"/>
      <c r="H179" s="207"/>
      <c r="I179" s="207"/>
      <c r="J179" s="207"/>
      <c r="K179" s="207"/>
      <c r="L179" s="208"/>
      <c r="M179" s="11"/>
      <c r="N179" s="11"/>
      <c r="O179" s="11"/>
    </row>
    <row r="180" spans="1:15" ht="54" customHeight="1" x14ac:dyDescent="0.25">
      <c r="A180" s="214"/>
      <c r="B180" s="70" t="s">
        <v>4</v>
      </c>
      <c r="C180" s="73" t="s">
        <v>207</v>
      </c>
      <c r="D180" s="206" t="s">
        <v>210</v>
      </c>
      <c r="E180" s="206"/>
      <c r="F180" s="206"/>
      <c r="G180" s="206"/>
      <c r="H180" s="206" t="s">
        <v>209</v>
      </c>
      <c r="I180" s="206"/>
      <c r="J180" s="206"/>
      <c r="K180" s="73"/>
      <c r="L180" s="76" t="s">
        <v>208</v>
      </c>
      <c r="M180" s="9"/>
      <c r="N180" s="9"/>
      <c r="O180" s="9"/>
    </row>
    <row r="181" spans="1:15" ht="36.75" customHeight="1" x14ac:dyDescent="0.25">
      <c r="A181" s="214"/>
      <c r="B181" s="72">
        <v>0</v>
      </c>
      <c r="C181" s="72">
        <v>1</v>
      </c>
      <c r="D181" s="209">
        <v>2</v>
      </c>
      <c r="E181" s="209"/>
      <c r="F181" s="209"/>
      <c r="G181" s="209"/>
      <c r="H181" s="209">
        <v>3</v>
      </c>
      <c r="I181" s="209"/>
      <c r="J181" s="209"/>
      <c r="K181" s="72"/>
      <c r="L181" s="85">
        <v>4</v>
      </c>
      <c r="M181" s="41">
        <v>1</v>
      </c>
      <c r="N181" s="41">
        <v>2</v>
      </c>
      <c r="O181" s="41">
        <v>3</v>
      </c>
    </row>
    <row r="182" spans="1:15" ht="36.75" customHeight="1" x14ac:dyDescent="0.25">
      <c r="A182" s="214"/>
      <c r="B182" s="207" t="s">
        <v>338</v>
      </c>
      <c r="C182" s="207"/>
      <c r="D182" s="207"/>
      <c r="E182" s="207"/>
      <c r="F182" s="207"/>
      <c r="G182" s="207"/>
      <c r="H182" s="207"/>
      <c r="I182" s="207"/>
      <c r="J182" s="207"/>
      <c r="K182" s="207"/>
      <c r="L182" s="208"/>
      <c r="M182" s="11"/>
      <c r="N182" s="11"/>
      <c r="O182" s="11"/>
    </row>
    <row r="183" spans="1:15" ht="54.75" customHeight="1" x14ac:dyDescent="0.25">
      <c r="A183" s="214"/>
      <c r="B183" s="70" t="s">
        <v>4</v>
      </c>
      <c r="C183" s="73" t="s">
        <v>5</v>
      </c>
      <c r="D183" s="206" t="s">
        <v>212</v>
      </c>
      <c r="E183" s="206"/>
      <c r="F183" s="206"/>
      <c r="G183" s="206"/>
      <c r="H183" s="206" t="s">
        <v>213</v>
      </c>
      <c r="I183" s="206"/>
      <c r="J183" s="206"/>
      <c r="K183" s="73"/>
      <c r="L183" s="76" t="s">
        <v>211</v>
      </c>
      <c r="M183" s="9"/>
      <c r="N183" s="9"/>
      <c r="O183" s="9"/>
    </row>
    <row r="184" spans="1:15" ht="36.75" customHeight="1" x14ac:dyDescent="0.25">
      <c r="A184" s="214"/>
      <c r="B184" s="72">
        <v>0</v>
      </c>
      <c r="C184" s="72">
        <v>1</v>
      </c>
      <c r="D184" s="209">
        <v>2</v>
      </c>
      <c r="E184" s="209"/>
      <c r="F184" s="209"/>
      <c r="G184" s="209"/>
      <c r="H184" s="209">
        <v>3</v>
      </c>
      <c r="I184" s="209"/>
      <c r="J184" s="209"/>
      <c r="K184" s="72"/>
      <c r="L184" s="85">
        <v>4</v>
      </c>
      <c r="M184" s="41">
        <v>0</v>
      </c>
      <c r="N184" s="41">
        <v>2</v>
      </c>
      <c r="O184" s="41">
        <v>3</v>
      </c>
    </row>
    <row r="185" spans="1:15" ht="36.75" customHeight="1" x14ac:dyDescent="0.25">
      <c r="A185" s="32"/>
      <c r="B185" s="210" t="s">
        <v>14</v>
      </c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12">
        <f>AVERAGE(M157:M184)</f>
        <v>0.9</v>
      </c>
      <c r="N185" s="12">
        <f>AVERAGE(N157:N184)</f>
        <v>2.6</v>
      </c>
      <c r="O185" s="12">
        <f>AVERAGE(O157:O184)</f>
        <v>3</v>
      </c>
    </row>
    <row r="186" spans="1:15" ht="36.75" customHeight="1" x14ac:dyDescent="0.25">
      <c r="A186" s="212" t="s">
        <v>229</v>
      </c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77"/>
      <c r="N186" s="104"/>
      <c r="O186" s="122"/>
    </row>
    <row r="187" spans="1:15" ht="36.75" customHeight="1" x14ac:dyDescent="0.25">
      <c r="A187" s="214" t="s">
        <v>230</v>
      </c>
      <c r="B187" s="207" t="s">
        <v>339</v>
      </c>
      <c r="C187" s="207"/>
      <c r="D187" s="207"/>
      <c r="E187" s="207"/>
      <c r="F187" s="207"/>
      <c r="G187" s="207"/>
      <c r="H187" s="207"/>
      <c r="I187" s="207"/>
      <c r="J187" s="207"/>
      <c r="K187" s="207"/>
      <c r="L187" s="208"/>
      <c r="M187" s="11"/>
      <c r="N187" s="11"/>
      <c r="O187" s="11"/>
    </row>
    <row r="188" spans="1:15" ht="50.25" customHeight="1" x14ac:dyDescent="0.25">
      <c r="A188" s="214"/>
      <c r="B188" s="70" t="s">
        <v>0</v>
      </c>
      <c r="C188" s="70" t="s">
        <v>217</v>
      </c>
      <c r="D188" s="206" t="s">
        <v>216</v>
      </c>
      <c r="E188" s="206"/>
      <c r="F188" s="206"/>
      <c r="G188" s="206"/>
      <c r="H188" s="206" t="s">
        <v>215</v>
      </c>
      <c r="I188" s="206"/>
      <c r="J188" s="206"/>
      <c r="K188" s="73"/>
      <c r="L188" s="76" t="s">
        <v>214</v>
      </c>
      <c r="M188" s="9"/>
      <c r="N188" s="9"/>
      <c r="O188" s="9"/>
    </row>
    <row r="189" spans="1:15" ht="36.75" customHeight="1" x14ac:dyDescent="0.25">
      <c r="A189" s="214"/>
      <c r="B189" s="72">
        <v>0</v>
      </c>
      <c r="C189" s="72">
        <v>1</v>
      </c>
      <c r="D189" s="209">
        <v>2</v>
      </c>
      <c r="E189" s="209"/>
      <c r="F189" s="209"/>
      <c r="G189" s="209"/>
      <c r="H189" s="209">
        <v>3</v>
      </c>
      <c r="I189" s="209"/>
      <c r="J189" s="209"/>
      <c r="K189" s="74"/>
      <c r="L189" s="85">
        <v>4</v>
      </c>
      <c r="M189" s="41">
        <v>1</v>
      </c>
      <c r="N189" s="41">
        <v>2</v>
      </c>
      <c r="O189" s="41">
        <v>3</v>
      </c>
    </row>
    <row r="190" spans="1:15" ht="36.75" customHeight="1" x14ac:dyDescent="0.25">
      <c r="A190" s="214"/>
      <c r="B190" s="207" t="s">
        <v>340</v>
      </c>
      <c r="C190" s="207"/>
      <c r="D190" s="207"/>
      <c r="E190" s="207"/>
      <c r="F190" s="207"/>
      <c r="G190" s="207"/>
      <c r="H190" s="207"/>
      <c r="I190" s="207"/>
      <c r="J190" s="207"/>
      <c r="K190" s="207"/>
      <c r="L190" s="208"/>
      <c r="M190" s="11"/>
      <c r="N190" s="11"/>
      <c r="O190" s="11"/>
    </row>
    <row r="191" spans="1:15" ht="48.75" customHeight="1" x14ac:dyDescent="0.25">
      <c r="A191" s="214"/>
      <c r="B191" s="70" t="s">
        <v>4</v>
      </c>
      <c r="C191" s="70" t="s">
        <v>218</v>
      </c>
      <c r="D191" s="206" t="s">
        <v>221</v>
      </c>
      <c r="E191" s="206"/>
      <c r="F191" s="206"/>
      <c r="G191" s="206"/>
      <c r="H191" s="206" t="s">
        <v>219</v>
      </c>
      <c r="I191" s="206"/>
      <c r="J191" s="206"/>
      <c r="K191" s="73"/>
      <c r="L191" s="76" t="s">
        <v>220</v>
      </c>
      <c r="M191" s="9"/>
      <c r="N191" s="9"/>
      <c r="O191" s="9"/>
    </row>
    <row r="192" spans="1:15" ht="36.75" customHeight="1" x14ac:dyDescent="0.25">
      <c r="A192" s="214"/>
      <c r="B192" s="72">
        <v>0</v>
      </c>
      <c r="C192" s="72">
        <v>1</v>
      </c>
      <c r="D192" s="209">
        <v>2</v>
      </c>
      <c r="E192" s="209"/>
      <c r="F192" s="209"/>
      <c r="G192" s="209"/>
      <c r="H192" s="209">
        <v>3</v>
      </c>
      <c r="I192" s="209"/>
      <c r="J192" s="209"/>
      <c r="K192" s="72"/>
      <c r="L192" s="85">
        <v>4</v>
      </c>
      <c r="M192" s="41">
        <v>1</v>
      </c>
      <c r="N192" s="41">
        <v>2</v>
      </c>
      <c r="O192" s="41">
        <v>2</v>
      </c>
    </row>
    <row r="193" spans="1:15" ht="36.75" customHeight="1" x14ac:dyDescent="0.25">
      <c r="A193" s="214"/>
      <c r="B193" s="207" t="s">
        <v>341</v>
      </c>
      <c r="C193" s="207"/>
      <c r="D193" s="207"/>
      <c r="E193" s="207"/>
      <c r="F193" s="207"/>
      <c r="G193" s="207"/>
      <c r="H193" s="207"/>
      <c r="I193" s="207"/>
      <c r="J193" s="207"/>
      <c r="K193" s="207"/>
      <c r="L193" s="208"/>
      <c r="M193" s="11"/>
      <c r="N193" s="11"/>
      <c r="O193" s="11"/>
    </row>
    <row r="194" spans="1:15" ht="68.25" customHeight="1" x14ac:dyDescent="0.25">
      <c r="A194" s="214"/>
      <c r="B194" s="70" t="s">
        <v>4</v>
      </c>
      <c r="C194" s="70" t="s">
        <v>218</v>
      </c>
      <c r="D194" s="206" t="s">
        <v>222</v>
      </c>
      <c r="E194" s="206"/>
      <c r="F194" s="206"/>
      <c r="G194" s="206"/>
      <c r="H194" s="206" t="s">
        <v>224</v>
      </c>
      <c r="I194" s="206"/>
      <c r="J194" s="206"/>
      <c r="K194" s="73"/>
      <c r="L194" s="76" t="s">
        <v>225</v>
      </c>
      <c r="M194" s="9"/>
      <c r="N194" s="9"/>
      <c r="O194" s="9"/>
    </row>
    <row r="195" spans="1:15" ht="22.5" customHeight="1" x14ac:dyDescent="0.25">
      <c r="A195" s="214"/>
      <c r="B195" s="70">
        <v>0</v>
      </c>
      <c r="C195" s="70">
        <v>1</v>
      </c>
      <c r="D195" s="206">
        <v>2</v>
      </c>
      <c r="E195" s="206"/>
      <c r="F195" s="206"/>
      <c r="G195" s="206"/>
      <c r="H195" s="206">
        <v>3</v>
      </c>
      <c r="I195" s="206"/>
      <c r="J195" s="206"/>
      <c r="K195" s="73"/>
      <c r="L195" s="76">
        <v>4</v>
      </c>
      <c r="M195" s="9">
        <v>1</v>
      </c>
      <c r="N195" s="9">
        <v>2</v>
      </c>
      <c r="O195" s="9">
        <v>3</v>
      </c>
    </row>
    <row r="196" spans="1:15" ht="36.75" customHeight="1" x14ac:dyDescent="0.25">
      <c r="A196" s="214"/>
      <c r="B196" s="207" t="s">
        <v>342</v>
      </c>
      <c r="C196" s="207"/>
      <c r="D196" s="207"/>
      <c r="E196" s="207"/>
      <c r="F196" s="207"/>
      <c r="G196" s="207"/>
      <c r="H196" s="207"/>
      <c r="I196" s="207"/>
      <c r="J196" s="207"/>
      <c r="K196" s="207"/>
      <c r="L196" s="208"/>
      <c r="M196" s="11"/>
      <c r="N196" s="11"/>
      <c r="O196" s="11"/>
    </row>
    <row r="197" spans="1:15" ht="51" customHeight="1" x14ac:dyDescent="0.25">
      <c r="A197" s="214"/>
      <c r="B197" s="70" t="s">
        <v>4</v>
      </c>
      <c r="C197" s="70" t="s">
        <v>223</v>
      </c>
      <c r="D197" s="206" t="s">
        <v>228</v>
      </c>
      <c r="E197" s="206"/>
      <c r="F197" s="206"/>
      <c r="G197" s="206"/>
      <c r="H197" s="206" t="s">
        <v>227</v>
      </c>
      <c r="I197" s="206"/>
      <c r="J197" s="206"/>
      <c r="K197" s="73"/>
      <c r="L197" s="76" t="s">
        <v>226</v>
      </c>
      <c r="M197" s="9"/>
      <c r="N197" s="9"/>
      <c r="O197" s="9"/>
    </row>
    <row r="198" spans="1:15" ht="18.75" customHeight="1" x14ac:dyDescent="0.25">
      <c r="A198" s="214"/>
      <c r="B198" s="70">
        <v>0</v>
      </c>
      <c r="C198" s="70">
        <v>1</v>
      </c>
      <c r="D198" s="206">
        <v>2</v>
      </c>
      <c r="E198" s="206"/>
      <c r="F198" s="206"/>
      <c r="G198" s="206"/>
      <c r="H198" s="206">
        <v>3</v>
      </c>
      <c r="I198" s="206"/>
      <c r="J198" s="206"/>
      <c r="K198" s="73"/>
      <c r="L198" s="76">
        <v>4</v>
      </c>
      <c r="M198" s="9">
        <v>1</v>
      </c>
      <c r="N198" s="9">
        <v>2</v>
      </c>
      <c r="O198" s="9">
        <v>3</v>
      </c>
    </row>
    <row r="199" spans="1:15" ht="36.75" customHeight="1" x14ac:dyDescent="0.25">
      <c r="A199" s="33"/>
      <c r="B199" s="202" t="s">
        <v>56</v>
      </c>
      <c r="C199" s="203"/>
      <c r="D199" s="203"/>
      <c r="E199" s="203"/>
      <c r="F199" s="203"/>
      <c r="G199" s="203"/>
      <c r="H199" s="203"/>
      <c r="I199" s="203"/>
      <c r="J199" s="203"/>
      <c r="K199" s="203"/>
      <c r="L199" s="203"/>
      <c r="M199" s="42">
        <f>AVERAGE(M189:M198)</f>
        <v>1</v>
      </c>
      <c r="N199" s="42">
        <f>AVERAGE(N189:N198)</f>
        <v>2</v>
      </c>
      <c r="O199" s="42">
        <f>AVERAGE(O189:O198)</f>
        <v>2.75</v>
      </c>
    </row>
    <row r="200" spans="1:15" ht="36.75" customHeight="1" x14ac:dyDescent="0.25">
      <c r="A200" s="34"/>
      <c r="B200" s="204" t="s">
        <v>231</v>
      </c>
      <c r="C200" s="204"/>
      <c r="D200" s="204"/>
      <c r="E200" s="204"/>
      <c r="F200" s="204"/>
      <c r="G200" s="204"/>
      <c r="H200" s="204"/>
      <c r="I200" s="204"/>
      <c r="J200" s="204"/>
      <c r="K200" s="204"/>
      <c r="L200" s="205"/>
      <c r="M200" s="39">
        <f>AVERAGE(M199,M185,M153,M139,M119,M87,M64,M44)</f>
        <v>1.1244047619047619</v>
      </c>
      <c r="N200" s="39">
        <f>AVERAGE(N199,N185,N153,N139,N119,N87,N64,N44)</f>
        <v>2.676190476190476</v>
      </c>
      <c r="O200" s="39">
        <f>AVERAGE(O199,O185,O153,O139,O119,O87,O64,O44)</f>
        <v>3.2512896825396824</v>
      </c>
    </row>
    <row r="201" spans="1:15" ht="36.75" customHeight="1" x14ac:dyDescent="0.25">
      <c r="A201" s="35" t="s">
        <v>250</v>
      </c>
    </row>
    <row r="202" spans="1:15" ht="36.75" customHeight="1" x14ac:dyDescent="0.25">
      <c r="A202" s="35"/>
    </row>
    <row r="203" spans="1:15" ht="36.75" customHeight="1" x14ac:dyDescent="0.25">
      <c r="A203" s="36" t="s">
        <v>348</v>
      </c>
    </row>
    <row r="204" spans="1:15" ht="36.75" customHeight="1" x14ac:dyDescent="0.25">
      <c r="A204" s="36" t="s">
        <v>349</v>
      </c>
    </row>
    <row r="205" spans="1:15" ht="36.75" customHeight="1" x14ac:dyDescent="0.25">
      <c r="A205" s="36" t="s">
        <v>350</v>
      </c>
    </row>
  </sheetData>
  <mergeCells count="344">
    <mergeCell ref="A4:C4"/>
    <mergeCell ref="D4:I4"/>
    <mergeCell ref="L4:M4"/>
    <mergeCell ref="A5:C5"/>
    <mergeCell ref="D5:I5"/>
    <mergeCell ref="L5:M5"/>
    <mergeCell ref="A1:I1"/>
    <mergeCell ref="L1:M1"/>
    <mergeCell ref="A2:C2"/>
    <mergeCell ref="D2:I2"/>
    <mergeCell ref="A3:C3"/>
    <mergeCell ref="D3:G3"/>
    <mergeCell ref="I3:J3"/>
    <mergeCell ref="A10:C10"/>
    <mergeCell ref="D10:I10"/>
    <mergeCell ref="B12:L12"/>
    <mergeCell ref="M12:O12"/>
    <mergeCell ref="B13:L13"/>
    <mergeCell ref="A15:L15"/>
    <mergeCell ref="A6:C6"/>
    <mergeCell ref="D6:I6"/>
    <mergeCell ref="D7:I7"/>
    <mergeCell ref="D8:I8"/>
    <mergeCell ref="A9:C9"/>
    <mergeCell ref="D9:I9"/>
    <mergeCell ref="H22:K22"/>
    <mergeCell ref="A17:A22"/>
    <mergeCell ref="B17:L17"/>
    <mergeCell ref="D18:G18"/>
    <mergeCell ref="H18:K18"/>
    <mergeCell ref="D19:G19"/>
    <mergeCell ref="H19:K19"/>
    <mergeCell ref="B20:L20"/>
    <mergeCell ref="D21:G21"/>
    <mergeCell ref="H21:K21"/>
    <mergeCell ref="D22:G22"/>
    <mergeCell ref="A23:A28"/>
    <mergeCell ref="B23:L23"/>
    <mergeCell ref="D24:G24"/>
    <mergeCell ref="H24:K24"/>
    <mergeCell ref="D25:G25"/>
    <mergeCell ref="H25:K25"/>
    <mergeCell ref="B26:L26"/>
    <mergeCell ref="D27:G27"/>
    <mergeCell ref="H27:K27"/>
    <mergeCell ref="D28:G28"/>
    <mergeCell ref="H28:K28"/>
    <mergeCell ref="D43:G43"/>
    <mergeCell ref="H33:K33"/>
    <mergeCell ref="D34:G34"/>
    <mergeCell ref="H34:K34"/>
    <mergeCell ref="A35:A37"/>
    <mergeCell ref="B35:L35"/>
    <mergeCell ref="D36:G36"/>
    <mergeCell ref="H36:K36"/>
    <mergeCell ref="D37:G37"/>
    <mergeCell ref="H37:K37"/>
    <mergeCell ref="A29:A34"/>
    <mergeCell ref="B29:L29"/>
    <mergeCell ref="D30:G30"/>
    <mergeCell ref="H30:K30"/>
    <mergeCell ref="D31:G31"/>
    <mergeCell ref="H31:K31"/>
    <mergeCell ref="B32:L32"/>
    <mergeCell ref="D33:G33"/>
    <mergeCell ref="D42:G42"/>
    <mergeCell ref="H42:J42"/>
    <mergeCell ref="D50:G50"/>
    <mergeCell ref="H50:K50"/>
    <mergeCell ref="D51:G51"/>
    <mergeCell ref="H51:K51"/>
    <mergeCell ref="B52:L52"/>
    <mergeCell ref="D53:G53"/>
    <mergeCell ref="H53:K53"/>
    <mergeCell ref="H43:J43"/>
    <mergeCell ref="B44:L44"/>
    <mergeCell ref="A45:L45"/>
    <mergeCell ref="A46:A54"/>
    <mergeCell ref="B46:L46"/>
    <mergeCell ref="D47:G47"/>
    <mergeCell ref="H47:K47"/>
    <mergeCell ref="D48:G48"/>
    <mergeCell ref="H48:K48"/>
    <mergeCell ref="B49:L49"/>
    <mergeCell ref="A38:A43"/>
    <mergeCell ref="B38:L38"/>
    <mergeCell ref="D39:G39"/>
    <mergeCell ref="H39:K39"/>
    <mergeCell ref="D40:G40"/>
    <mergeCell ref="H40:K40"/>
    <mergeCell ref="B41:L41"/>
    <mergeCell ref="D54:G54"/>
    <mergeCell ref="H54:K54"/>
    <mergeCell ref="A55:A60"/>
    <mergeCell ref="B55:L55"/>
    <mergeCell ref="D56:G56"/>
    <mergeCell ref="H56:K56"/>
    <mergeCell ref="D57:G57"/>
    <mergeCell ref="H57:K57"/>
    <mergeCell ref="B58:L58"/>
    <mergeCell ref="D59:G59"/>
    <mergeCell ref="H59:K59"/>
    <mergeCell ref="D60:G60"/>
    <mergeCell ref="H60:K60"/>
    <mergeCell ref="A61:A63"/>
    <mergeCell ref="B61:L61"/>
    <mergeCell ref="D62:G62"/>
    <mergeCell ref="H62:K62"/>
    <mergeCell ref="D63:G63"/>
    <mergeCell ref="H63:K63"/>
    <mergeCell ref="H70:K70"/>
    <mergeCell ref="D71:G71"/>
    <mergeCell ref="H71:K71"/>
    <mergeCell ref="B72:L72"/>
    <mergeCell ref="D73:G73"/>
    <mergeCell ref="H73:K73"/>
    <mergeCell ref="B64:L64"/>
    <mergeCell ref="A65:L65"/>
    <mergeCell ref="A66:A74"/>
    <mergeCell ref="B66:L66"/>
    <mergeCell ref="D67:G67"/>
    <mergeCell ref="H67:K67"/>
    <mergeCell ref="D68:G68"/>
    <mergeCell ref="H68:K68"/>
    <mergeCell ref="B69:L69"/>
    <mergeCell ref="D70:G70"/>
    <mergeCell ref="D74:G74"/>
    <mergeCell ref="H74:K74"/>
    <mergeCell ref="A84:A86"/>
    <mergeCell ref="B84:L84"/>
    <mergeCell ref="D85:G85"/>
    <mergeCell ref="H85:K85"/>
    <mergeCell ref="D86:G86"/>
    <mergeCell ref="H86:K86"/>
    <mergeCell ref="H79:K79"/>
    <mergeCell ref="D80:G80"/>
    <mergeCell ref="H80:J80"/>
    <mergeCell ref="B81:L81"/>
    <mergeCell ref="D82:G82"/>
    <mergeCell ref="H82:J82"/>
    <mergeCell ref="A75:A83"/>
    <mergeCell ref="B75:L75"/>
    <mergeCell ref="D76:G76"/>
    <mergeCell ref="H76:K76"/>
    <mergeCell ref="D77:G77"/>
    <mergeCell ref="H77:K77"/>
    <mergeCell ref="B78:L78"/>
    <mergeCell ref="D79:G79"/>
    <mergeCell ref="D83:G83"/>
    <mergeCell ref="H83:K83"/>
    <mergeCell ref="B87:L87"/>
    <mergeCell ref="A88:L88"/>
    <mergeCell ref="A89:A94"/>
    <mergeCell ref="B89:L89"/>
    <mergeCell ref="D90:G90"/>
    <mergeCell ref="H90:K90"/>
    <mergeCell ref="D91:G91"/>
    <mergeCell ref="H91:K91"/>
    <mergeCell ref="B92:L92"/>
    <mergeCell ref="D93:G93"/>
    <mergeCell ref="H93:K93"/>
    <mergeCell ref="D94:G94"/>
    <mergeCell ref="H94:K94"/>
    <mergeCell ref="D103:G103"/>
    <mergeCell ref="H103:J103"/>
    <mergeCell ref="B104:L104"/>
    <mergeCell ref="D105:G105"/>
    <mergeCell ref="H105:K105"/>
    <mergeCell ref="D106:G106"/>
    <mergeCell ref="H106:J106"/>
    <mergeCell ref="D99:G99"/>
    <mergeCell ref="H99:K99"/>
    <mergeCell ref="D100:G100"/>
    <mergeCell ref="H100:K100"/>
    <mergeCell ref="B101:L101"/>
    <mergeCell ref="D102:G102"/>
    <mergeCell ref="H102:J102"/>
    <mergeCell ref="A113:A118"/>
    <mergeCell ref="B113:L113"/>
    <mergeCell ref="D114:G114"/>
    <mergeCell ref="H114:J114"/>
    <mergeCell ref="D115:G115"/>
    <mergeCell ref="H115:J115"/>
    <mergeCell ref="B107:L107"/>
    <mergeCell ref="D108:G108"/>
    <mergeCell ref="H108:K108"/>
    <mergeCell ref="D109:G109"/>
    <mergeCell ref="H109:J109"/>
    <mergeCell ref="B110:L110"/>
    <mergeCell ref="B116:L116"/>
    <mergeCell ref="D117:G117"/>
    <mergeCell ref="H117:J117"/>
    <mergeCell ref="D118:G118"/>
    <mergeCell ref="H118:K118"/>
    <mergeCell ref="A95:A112"/>
    <mergeCell ref="B95:L95"/>
    <mergeCell ref="D96:G96"/>
    <mergeCell ref="H96:K96"/>
    <mergeCell ref="D97:G97"/>
    <mergeCell ref="H97:K97"/>
    <mergeCell ref="B98:L98"/>
    <mergeCell ref="B119:L119"/>
    <mergeCell ref="D111:G111"/>
    <mergeCell ref="H111:J111"/>
    <mergeCell ref="D112:G112"/>
    <mergeCell ref="H112:J112"/>
    <mergeCell ref="D126:G126"/>
    <mergeCell ref="H126:K126"/>
    <mergeCell ref="B127:L127"/>
    <mergeCell ref="D128:G128"/>
    <mergeCell ref="H128:K128"/>
    <mergeCell ref="D129:G129"/>
    <mergeCell ref="H129:K129"/>
    <mergeCell ref="A120:L120"/>
    <mergeCell ref="A121:A129"/>
    <mergeCell ref="B121:L121"/>
    <mergeCell ref="D122:G122"/>
    <mergeCell ref="H122:K122"/>
    <mergeCell ref="D123:G123"/>
    <mergeCell ref="H123:K123"/>
    <mergeCell ref="B124:L124"/>
    <mergeCell ref="D125:G125"/>
    <mergeCell ref="H125:K125"/>
    <mergeCell ref="H135:K135"/>
    <mergeCell ref="B136:L136"/>
    <mergeCell ref="D137:G137"/>
    <mergeCell ref="H137:K137"/>
    <mergeCell ref="D138:G138"/>
    <mergeCell ref="H138:K138"/>
    <mergeCell ref="A130:A138"/>
    <mergeCell ref="B130:L130"/>
    <mergeCell ref="D131:G131"/>
    <mergeCell ref="H131:K131"/>
    <mergeCell ref="D132:G132"/>
    <mergeCell ref="H132:K132"/>
    <mergeCell ref="B133:L133"/>
    <mergeCell ref="D134:G134"/>
    <mergeCell ref="H134:K134"/>
    <mergeCell ref="D135:G135"/>
    <mergeCell ref="B139:L139"/>
    <mergeCell ref="A140:L140"/>
    <mergeCell ref="A141:A146"/>
    <mergeCell ref="B141:L141"/>
    <mergeCell ref="D142:G142"/>
    <mergeCell ref="H142:K142"/>
    <mergeCell ref="D143:G143"/>
    <mergeCell ref="H143:K143"/>
    <mergeCell ref="B144:L144"/>
    <mergeCell ref="D145:G145"/>
    <mergeCell ref="D151:G151"/>
    <mergeCell ref="H151:K151"/>
    <mergeCell ref="D152:G152"/>
    <mergeCell ref="H152:K152"/>
    <mergeCell ref="B153:L153"/>
    <mergeCell ref="A154:L154"/>
    <mergeCell ref="H145:K145"/>
    <mergeCell ref="D146:G146"/>
    <mergeCell ref="H146:K146"/>
    <mergeCell ref="A147:A152"/>
    <mergeCell ref="B147:L147"/>
    <mergeCell ref="D148:G148"/>
    <mergeCell ref="H148:K148"/>
    <mergeCell ref="D149:G149"/>
    <mergeCell ref="H149:K149"/>
    <mergeCell ref="B150:L150"/>
    <mergeCell ref="H159:J159"/>
    <mergeCell ref="D160:G160"/>
    <mergeCell ref="H160:J160"/>
    <mergeCell ref="B161:L161"/>
    <mergeCell ref="D162:G162"/>
    <mergeCell ref="H162:J162"/>
    <mergeCell ref="A155:A172"/>
    <mergeCell ref="B155:L155"/>
    <mergeCell ref="D156:G156"/>
    <mergeCell ref="H156:J156"/>
    <mergeCell ref="K156:L156"/>
    <mergeCell ref="D157:G157"/>
    <mergeCell ref="H157:J157"/>
    <mergeCell ref="K157:L157"/>
    <mergeCell ref="B158:L158"/>
    <mergeCell ref="D159:G159"/>
    <mergeCell ref="B167:L167"/>
    <mergeCell ref="D168:G168"/>
    <mergeCell ref="H168:J168"/>
    <mergeCell ref="D169:G169"/>
    <mergeCell ref="H169:J169"/>
    <mergeCell ref="B170:L170"/>
    <mergeCell ref="D163:G163"/>
    <mergeCell ref="H163:J163"/>
    <mergeCell ref="B164:L164"/>
    <mergeCell ref="D165:G165"/>
    <mergeCell ref="H165:J165"/>
    <mergeCell ref="D166:G166"/>
    <mergeCell ref="H166:J166"/>
    <mergeCell ref="D171:G171"/>
    <mergeCell ref="H171:J171"/>
    <mergeCell ref="D172:G172"/>
    <mergeCell ref="H172:J172"/>
    <mergeCell ref="D180:G180"/>
    <mergeCell ref="H180:J180"/>
    <mergeCell ref="D181:G181"/>
    <mergeCell ref="H181:J181"/>
    <mergeCell ref="B182:L182"/>
    <mergeCell ref="D183:G183"/>
    <mergeCell ref="H183:J183"/>
    <mergeCell ref="B176:L176"/>
    <mergeCell ref="D177:G177"/>
    <mergeCell ref="H177:J177"/>
    <mergeCell ref="D178:G178"/>
    <mergeCell ref="H178:J178"/>
    <mergeCell ref="B179:L179"/>
    <mergeCell ref="B190:L190"/>
    <mergeCell ref="D191:G191"/>
    <mergeCell ref="H191:J191"/>
    <mergeCell ref="D192:G192"/>
    <mergeCell ref="H192:J192"/>
    <mergeCell ref="B193:L193"/>
    <mergeCell ref="D184:G184"/>
    <mergeCell ref="H184:J184"/>
    <mergeCell ref="B185:L185"/>
    <mergeCell ref="A186:L186"/>
    <mergeCell ref="A187:A198"/>
    <mergeCell ref="B187:L187"/>
    <mergeCell ref="D188:G188"/>
    <mergeCell ref="H188:J188"/>
    <mergeCell ref="D189:G189"/>
    <mergeCell ref="H189:J189"/>
    <mergeCell ref="D198:G198"/>
    <mergeCell ref="H198:J198"/>
    <mergeCell ref="A173:A184"/>
    <mergeCell ref="B173:L173"/>
    <mergeCell ref="D174:G174"/>
    <mergeCell ref="H174:J174"/>
    <mergeCell ref="D175:G175"/>
    <mergeCell ref="H175:J175"/>
    <mergeCell ref="B199:L199"/>
    <mergeCell ref="B200:L200"/>
    <mergeCell ref="D194:G194"/>
    <mergeCell ref="H194:J194"/>
    <mergeCell ref="D195:G195"/>
    <mergeCell ref="H195:J195"/>
    <mergeCell ref="B196:L196"/>
    <mergeCell ref="D197:G197"/>
    <mergeCell ref="H197:J197"/>
  </mergeCells>
  <pageMargins left="0.7" right="0.7" top="0.75" bottom="0.75" header="0.3" footer="0.3"/>
  <pageSetup scale="56" orientation="landscape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Grafik</vt:lpstr>
      <vt:lpstr>Matriks</vt:lpstr>
      <vt:lpstr>Desa Gapuk</vt:lpstr>
      <vt:lpstr>'Desa Gapuk'!Print_Area</vt:lpstr>
      <vt:lpstr>Grafik!Print_Area</vt:lpstr>
      <vt:lpstr>Matriks!Print_Area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sasmita pc</dc:creator>
  <cp:lastModifiedBy>HP CONPAQ</cp:lastModifiedBy>
  <cp:lastPrinted>2015-02-06T17:17:17Z</cp:lastPrinted>
  <dcterms:created xsi:type="dcterms:W3CDTF">2014-09-10T01:17:22Z</dcterms:created>
  <dcterms:modified xsi:type="dcterms:W3CDTF">2021-10-19T08:44:26Z</dcterms:modified>
</cp:coreProperties>
</file>